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Support Group\Command Staff\COVID - 19\VRSD\May RSD\"/>
    </mc:Choice>
  </mc:AlternateContent>
  <workbookProtection workbookAlgorithmName="SHA-512" workbookHashValue="B9p8zcJjvcz7cN+qdqmV0J/ma1uWOpV2+eJsKRT4HLIZ3JVjlytVWawQn28m5pSNC2Mq0jzI7DJr1DK70vWdBw==" workbookSaltValue="DkLSDSg2WDAIGy3cdgJgkQ==" workbookSpinCount="100000" lockStructure="1"/>
  <bookViews>
    <workbookView xWindow="0" yWindow="1200" windowWidth="23040" windowHeight="8604"/>
  </bookViews>
  <sheets>
    <sheet name="Training Log" sheetId="1" r:id="rId1"/>
    <sheet name="Training Log Example" sheetId="4" r:id="rId2"/>
    <sheet name="Lists" sheetId="2" state="hidden" r:id="rId3"/>
  </sheets>
  <definedNames>
    <definedName name="_xlnm.Print_Area" localSheetId="0">'Training Log'!$A$1:$I$148</definedName>
    <definedName name="_xlnm.Print_Area" localSheetId="1">'Training Log Example'!$A$1:$I$148</definedName>
    <definedName name="_xlnm.Print_Titles" localSheetId="0">'Training Log'!$9:$9</definedName>
    <definedName name="_xlnm.Print_Titles" localSheetId="1">'Training Log Example'!$9:$9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41" i="4" l="1"/>
  <c r="I132" i="4"/>
  <c r="I131" i="4"/>
  <c r="I130" i="4"/>
  <c r="I129" i="4"/>
  <c r="I128" i="4"/>
  <c r="I127" i="4"/>
  <c r="I126" i="4"/>
  <c r="I125" i="4"/>
  <c r="I123" i="4"/>
  <c r="I122" i="4"/>
  <c r="I121" i="4"/>
  <c r="I120" i="4"/>
  <c r="I119" i="4"/>
  <c r="I118" i="4"/>
  <c r="I117" i="4"/>
  <c r="I116" i="4"/>
  <c r="I115" i="4"/>
  <c r="I114" i="4"/>
  <c r="I112" i="4"/>
  <c r="I111" i="4"/>
  <c r="I110" i="4"/>
  <c r="I109" i="4"/>
  <c r="I108" i="4"/>
  <c r="I107" i="4"/>
  <c r="I106" i="4"/>
  <c r="I105" i="4"/>
  <c r="I104" i="4"/>
  <c r="I103" i="4"/>
  <c r="I102" i="4"/>
  <c r="I101" i="4"/>
  <c r="I100" i="4"/>
  <c r="I99" i="4"/>
  <c r="I98" i="4"/>
  <c r="I97" i="4"/>
  <c r="I96" i="4"/>
  <c r="I95" i="4"/>
  <c r="I94" i="4"/>
  <c r="I93" i="4"/>
  <c r="I92" i="4"/>
  <c r="I91" i="4"/>
  <c r="I90" i="4"/>
  <c r="I89" i="4"/>
  <c r="I88" i="4"/>
  <c r="I87" i="4"/>
  <c r="I86" i="4"/>
  <c r="I85" i="4"/>
  <c r="I84" i="4"/>
  <c r="I83" i="4"/>
  <c r="I82" i="4"/>
  <c r="I81" i="4"/>
  <c r="I80" i="4"/>
  <c r="I79" i="4"/>
  <c r="I78" i="4"/>
  <c r="I77" i="4"/>
  <c r="I76" i="4"/>
  <c r="I75" i="4"/>
  <c r="I74" i="4"/>
  <c r="I73" i="4"/>
  <c r="I72" i="4"/>
  <c r="I71" i="4"/>
  <c r="I70" i="4"/>
  <c r="I69" i="4"/>
  <c r="I68" i="4"/>
  <c r="I67" i="4"/>
  <c r="I66" i="4"/>
  <c r="I64" i="4"/>
  <c r="I63" i="4"/>
  <c r="I62" i="4"/>
  <c r="I61" i="4"/>
  <c r="I60" i="4"/>
  <c r="I59" i="4"/>
  <c r="I58" i="4"/>
  <c r="I57" i="4"/>
  <c r="I56" i="4"/>
  <c r="I55" i="4"/>
  <c r="I53" i="4"/>
  <c r="I52" i="4"/>
  <c r="I51" i="4"/>
  <c r="I50" i="4"/>
  <c r="I49" i="4"/>
  <c r="I48" i="4"/>
  <c r="I46" i="4"/>
  <c r="I45" i="4"/>
  <c r="I44" i="4"/>
  <c r="I43" i="4"/>
  <c r="I42" i="4"/>
  <c r="I41" i="4"/>
  <c r="I40" i="4"/>
  <c r="I39" i="4"/>
  <c r="I38" i="4"/>
  <c r="I37" i="4"/>
  <c r="I36" i="4"/>
  <c r="I35" i="4"/>
  <c r="I34" i="4"/>
  <c r="I33" i="4"/>
  <c r="I32" i="4"/>
  <c r="I31" i="4"/>
  <c r="I30" i="4"/>
  <c r="I28" i="4"/>
  <c r="I27" i="4"/>
  <c r="I26" i="4"/>
  <c r="I25" i="4"/>
  <c r="I24" i="4"/>
  <c r="I23" i="4"/>
  <c r="I21" i="4"/>
  <c r="I20" i="4"/>
  <c r="I19" i="4"/>
  <c r="I18" i="4"/>
  <c r="I17" i="4"/>
  <c r="I15" i="4"/>
  <c r="I14" i="4"/>
  <c r="I13" i="4"/>
  <c r="I12" i="4"/>
  <c r="I11" i="4"/>
  <c r="I132" i="1"/>
  <c r="I131" i="1"/>
  <c r="I130" i="1"/>
  <c r="I129" i="1"/>
  <c r="I128" i="1"/>
  <c r="I127" i="1"/>
  <c r="I126" i="1"/>
  <c r="I123" i="1"/>
  <c r="I122" i="1"/>
  <c r="I121" i="1"/>
  <c r="I120" i="1"/>
  <c r="I119" i="1"/>
  <c r="I118" i="1"/>
  <c r="I117" i="1"/>
  <c r="I116" i="1"/>
  <c r="I115" i="1"/>
  <c r="I88" i="1"/>
  <c r="I112" i="1"/>
  <c r="I111" i="1"/>
  <c r="I110" i="1"/>
  <c r="I109" i="1"/>
  <c r="I108" i="1"/>
  <c r="I107" i="1"/>
  <c r="I106" i="1"/>
  <c r="I105" i="1"/>
  <c r="I104" i="1"/>
  <c r="I103" i="1"/>
  <c r="I102" i="1"/>
  <c r="I101" i="1"/>
  <c r="I100" i="1"/>
  <c r="I99" i="1"/>
  <c r="I98" i="1"/>
  <c r="I97" i="1"/>
  <c r="I96" i="1"/>
  <c r="I95" i="1"/>
  <c r="I94" i="1"/>
  <c r="I93" i="1"/>
  <c r="I92" i="1"/>
  <c r="I91" i="1"/>
  <c r="I90" i="1"/>
  <c r="I89" i="1"/>
  <c r="I87" i="1"/>
  <c r="I86" i="1"/>
  <c r="I85" i="1"/>
  <c r="I84" i="1"/>
  <c r="I83" i="1"/>
  <c r="I82" i="1"/>
  <c r="I81" i="1"/>
  <c r="I80" i="1"/>
  <c r="I79" i="1"/>
  <c r="I78" i="1"/>
  <c r="I77" i="1"/>
  <c r="I76" i="1"/>
  <c r="I75" i="1"/>
  <c r="I74" i="1"/>
  <c r="I73" i="1"/>
  <c r="I72" i="1"/>
  <c r="I71" i="1"/>
  <c r="I70" i="1"/>
  <c r="I69" i="1"/>
  <c r="I68" i="1"/>
  <c r="I67" i="1"/>
  <c r="I64" i="1"/>
  <c r="I63" i="1"/>
  <c r="I62" i="1"/>
  <c r="I61" i="1"/>
  <c r="I60" i="1"/>
  <c r="I59" i="1"/>
  <c r="I58" i="1"/>
  <c r="I57" i="1"/>
  <c r="I56" i="1"/>
  <c r="I46" i="1"/>
  <c r="I45" i="1"/>
  <c r="I44" i="1"/>
  <c r="I43" i="1"/>
  <c r="I42" i="1"/>
  <c r="I41" i="1"/>
  <c r="I40" i="1"/>
  <c r="I39" i="1"/>
  <c r="I38" i="1"/>
  <c r="I37" i="1"/>
  <c r="I36" i="1"/>
  <c r="I35" i="1"/>
  <c r="I28" i="1"/>
  <c r="I14" i="1"/>
  <c r="I134" i="1" s="1"/>
  <c r="I34" i="1"/>
  <c r="I27" i="1"/>
  <c r="I134" i="4" l="1"/>
  <c r="I114" i="1"/>
  <c r="I125" i="1"/>
  <c r="I33" i="1"/>
  <c r="I32" i="1"/>
  <c r="I26" i="1"/>
  <c r="I25" i="1"/>
  <c r="I24" i="1"/>
  <c r="I23" i="1"/>
  <c r="I53" i="1"/>
  <c r="I52" i="1"/>
  <c r="I51" i="1"/>
  <c r="I50" i="1"/>
  <c r="I49" i="1"/>
  <c r="I48" i="1"/>
  <c r="A141" i="1" l="1"/>
  <c r="I20" i="1"/>
  <c r="I19" i="1"/>
  <c r="I13" i="1"/>
  <c r="I12" i="1" l="1"/>
  <c r="I66" i="1" l="1"/>
  <c r="I55" i="1"/>
  <c r="I31" i="1"/>
  <c r="I30" i="1"/>
  <c r="I15" i="1"/>
  <c r="I21" i="1"/>
  <c r="I17" i="1"/>
  <c r="I11" i="1"/>
  <c r="I18" i="1"/>
</calcChain>
</file>

<file path=xl/comments1.xml><?xml version="1.0" encoding="utf-8"?>
<comments xmlns="http://schemas.openxmlformats.org/spreadsheetml/2006/main">
  <authors>
    <author>BURKERT, JOSHUA L Capt USAF ANG 171 MXS/MXA</author>
  </authors>
  <commentList>
    <comment ref="H9" authorId="0" shapeId="0">
      <text>
        <r>
          <rPr>
            <b/>
            <sz val="9"/>
            <color indexed="81"/>
            <rFont val="Tahoma"/>
            <family val="2"/>
          </rPr>
          <t>BURKERT, JOSHUA L Capt USAF ANG 171 MXS/MXA:</t>
        </r>
        <r>
          <rPr>
            <sz val="9"/>
            <color indexed="81"/>
            <rFont val="Tahoma"/>
            <family val="2"/>
          </rPr>
          <t xml:space="preserve">
Initial for completion</t>
        </r>
      </text>
    </comment>
  </commentList>
</comments>
</file>

<file path=xl/comments2.xml><?xml version="1.0" encoding="utf-8"?>
<comments xmlns="http://schemas.openxmlformats.org/spreadsheetml/2006/main">
  <authors>
    <author>BURKERT, JOSHUA L Capt USAF ANG 171 MXS/MXA</author>
  </authors>
  <commentList>
    <comment ref="H9" authorId="0" shapeId="0">
      <text>
        <r>
          <rPr>
            <b/>
            <sz val="9"/>
            <color indexed="81"/>
            <rFont val="Tahoma"/>
            <family val="2"/>
          </rPr>
          <t>BURKERT, JOSHUA L Capt USAF ANG 171 MXS/MXA:</t>
        </r>
        <r>
          <rPr>
            <sz val="9"/>
            <color indexed="81"/>
            <rFont val="Tahoma"/>
            <family val="2"/>
          </rPr>
          <t xml:space="preserve">
Initial for completion</t>
        </r>
      </text>
    </comment>
  </commentList>
</comments>
</file>

<file path=xl/sharedStrings.xml><?xml version="1.0" encoding="utf-8"?>
<sst xmlns="http://schemas.openxmlformats.org/spreadsheetml/2006/main" count="296" uniqueCount="146">
  <si>
    <t>Mandatory Requirements</t>
  </si>
  <si>
    <t>Technology Time</t>
  </si>
  <si>
    <t>Wing Commanders Call</t>
  </si>
  <si>
    <t>TRAINING</t>
  </si>
  <si>
    <t xml:space="preserve">TIME CREDIT </t>
  </si>
  <si>
    <t>Technology Time (:30 for every 3:30 of training)</t>
  </si>
  <si>
    <t>Priority Requirements</t>
  </si>
  <si>
    <t>EPRs/OPRs</t>
  </si>
  <si>
    <t>UEI Survey</t>
  </si>
  <si>
    <t>Are you a supervisor?</t>
  </si>
  <si>
    <t>Supervisor Lists</t>
  </si>
  <si>
    <t>Yes</t>
  </si>
  <si>
    <t>No</t>
  </si>
  <si>
    <t>TOTAL TIME</t>
  </si>
  <si>
    <t>COMPLETE</t>
  </si>
  <si>
    <t># EPR/OPR Completed:</t>
  </si>
  <si>
    <t>Medical Requirements (PHAQ)</t>
  </si>
  <si>
    <t>Periods:</t>
  </si>
  <si>
    <t>GTCC Refresher Training</t>
  </si>
  <si>
    <t>Section:</t>
  </si>
  <si>
    <t>Name (Rank First Last):</t>
  </si>
  <si>
    <t xml:space="preserve">I affirm under penalty of the Pennsylvania Code of Military Justice, Title 51, § 6030, False Official Statement, or other applicable regulations that the information contained in this document is true and correct.  </t>
  </si>
  <si>
    <t>Date: _________________</t>
  </si>
  <si>
    <t>Supervisor Signature:________________________________________________</t>
  </si>
  <si>
    <t>Member Signature: _________________________________________________</t>
  </si>
  <si>
    <t>Total Training Completed:</t>
  </si>
  <si>
    <t>Start Date:</t>
  </si>
  <si>
    <t>Professional Development Courses</t>
  </si>
  <si>
    <t>Listen, Learn… Then Lead</t>
  </si>
  <si>
    <t>How Great Leaders Inspire Action</t>
  </si>
  <si>
    <t>Effective Leadership in the Digital Era</t>
  </si>
  <si>
    <t>What it takes to be a Great Leader</t>
  </si>
  <si>
    <t>How Diversity Makes Teams More Innovative</t>
  </si>
  <si>
    <t>Blueprint Leadership CMSAF Kaleth Wright Episode 1</t>
  </si>
  <si>
    <t>Blueprint Leadership CMSAF Kaleth Wright Episode 2</t>
  </si>
  <si>
    <t>Attitude Reflects Leadership CMSAF Kaleth Wright</t>
  </si>
  <si>
    <t>Leadership Lessons from General James Mattis</t>
  </si>
  <si>
    <t>Why Good Leaders Make You Safe</t>
  </si>
  <si>
    <t>JKO Courses (No CAC Required)</t>
  </si>
  <si>
    <t>Active Shooter</t>
  </si>
  <si>
    <t>Equal Opportunity Policy</t>
  </si>
  <si>
    <t>OPSEC</t>
  </si>
  <si>
    <t>Privacy Act and HIPAA Training</t>
  </si>
  <si>
    <t>Public Speaking</t>
  </si>
  <si>
    <t>Personal and Professional Ethics</t>
  </si>
  <si>
    <t>Completion Date:</t>
  </si>
  <si>
    <r>
      <t xml:space="preserve">Fill out only the yellow portions of this form.  Once complete, the member and supervisor must sign and date and turn in for processing.  All links for the training in this document can be found on the </t>
    </r>
    <r>
      <rPr>
        <i/>
        <sz val="11"/>
        <color theme="1"/>
        <rFont val="Calibri"/>
        <family val="2"/>
        <scheme val="minor"/>
      </rPr>
      <t>Virtual RSD: Planning and Execution Guide</t>
    </r>
  </si>
  <si>
    <t>PT Periods</t>
  </si>
  <si>
    <t>Drill Period Calculation</t>
  </si>
  <si>
    <t>Min</t>
  </si>
  <si>
    <t>Max</t>
  </si>
  <si>
    <t>Periods</t>
  </si>
  <si>
    <t>Periods Completed:</t>
  </si>
  <si>
    <t>Commander/1st Sgt/Supervisor Administrative Time</t>
  </si>
  <si>
    <t>Awards and Decorations</t>
  </si>
  <si>
    <t>Awards and Decorations Completed:</t>
  </si>
  <si>
    <t>MICT/IGEMS</t>
  </si>
  <si>
    <t>Deployment/Readiness</t>
  </si>
  <si>
    <t>PME</t>
  </si>
  <si>
    <t>Ancillary Training</t>
  </si>
  <si>
    <t>Readiness: Financial Readiness Training</t>
  </si>
  <si>
    <t>Resilience: TED Talk Angela Lee Duckworth "Grit"</t>
  </si>
  <si>
    <t>Resilience: TED Talk Christine Porath "Respectful"</t>
  </si>
  <si>
    <t>Resilience: Personal / Family Time for Spiritual Fitness</t>
  </si>
  <si>
    <t>Resilience: Annual Suicide Prevention Training</t>
  </si>
  <si>
    <t>Resilience: Annual Sexual Assault Prevention Training</t>
  </si>
  <si>
    <t>Resilience: Psychological First Aid</t>
  </si>
  <si>
    <t>Safety: Supervisor Safety Course</t>
  </si>
  <si>
    <t>Safety: Unit Safety Representative (USR) Training</t>
  </si>
  <si>
    <t>Air Force Risk Management Fundamentals Course (as required)</t>
  </si>
  <si>
    <t>Records Management (as recquired)</t>
  </si>
  <si>
    <t>A1D1 Ancillary Training</t>
  </si>
  <si>
    <t>APC Required Training - due every 3 yrs</t>
  </si>
  <si>
    <t>Continuous Process Improvement (Green belt Phase 1)</t>
  </si>
  <si>
    <t>Ethics: Hatch Act &amp; Social Media</t>
  </si>
  <si>
    <t>Ethics: The Hatch Act Illustrated &amp; Explained</t>
  </si>
  <si>
    <t>TFAT: DoD Combating Trafficking in Persons (CTIP)</t>
  </si>
  <si>
    <t>TFAT: Force Protection</t>
  </si>
  <si>
    <t>TFAT: Religious Freedom Training</t>
  </si>
  <si>
    <t>TFAT: No FEAR Act Training</t>
  </si>
  <si>
    <t>SERE 100.2 Level A</t>
  </si>
  <si>
    <t>Law of War (Advanced) - YR coded amn every 3yr or deploy</t>
  </si>
  <si>
    <t>Law of War (Basic) - all amn every 3 yr</t>
  </si>
  <si>
    <t>SABC - YR coded amn every 3 yr or deployment</t>
  </si>
  <si>
    <t>AF Counter IED Awareness</t>
  </si>
  <si>
    <t>Review SGLI and Emergency Contact Info</t>
  </si>
  <si>
    <t>PHAQ</t>
  </si>
  <si>
    <t>Pre-Sep Transition Assistance Counseling</t>
  </si>
  <si>
    <t>Mental Health Assessment</t>
  </si>
  <si>
    <t>Passport Application Online</t>
  </si>
  <si>
    <t>Cyber: DoD Cyber Awareness Challenge 2020</t>
  </si>
  <si>
    <t>Cyber: Identifying and Safeguarding PII</t>
  </si>
  <si>
    <t>Cyber: Phishing Awareness</t>
  </si>
  <si>
    <t>Cyber: Telework Fundamentals (Employee Training)</t>
  </si>
  <si>
    <t>Cyber: Derivative Classification</t>
  </si>
  <si>
    <t>Cyber: DoD Mobile Devices</t>
  </si>
  <si>
    <t>Cyber: Telework Fundamentals (Manager Training)</t>
  </si>
  <si>
    <t>DTS: AO/RO - Annual COL Refresher</t>
  </si>
  <si>
    <t>DTS: AO/RO - Initial COL</t>
  </si>
  <si>
    <t>DTS: AO/RO - The DTS Approval Process</t>
  </si>
  <si>
    <t>DTS: Basic - About DTS</t>
  </si>
  <si>
    <t>DTS: Basic - DTS Travel Documents (DTS 101)</t>
  </si>
  <si>
    <t>DTS: Program &amp; Policies - Travel Card 101</t>
  </si>
  <si>
    <t>DTS: Program &amp; Policies - Joint Travel Regulations</t>
  </si>
  <si>
    <t>DTS: Program &amp; Policies - TDY Travel Policies 101</t>
  </si>
  <si>
    <t>RA Training: Fiscal Law - every 3yrs</t>
  </si>
  <si>
    <t>RA Training: FM BOK - every 5yrs</t>
  </si>
  <si>
    <t>DEAMS: SYS 100c</t>
  </si>
  <si>
    <t>DEAMS: SYS 101c</t>
  </si>
  <si>
    <t>FEMA IS 100.c Intro to Incident Command System (ICS)</t>
  </si>
  <si>
    <t>FEMA IS 200.c Basic ICS for Initial Response</t>
  </si>
  <si>
    <t>FEMA IS 520 Intro to Planning for Pandemic Influenzas</t>
  </si>
  <si>
    <t>FEMA IS 700.b Intro to National Incident Mgmt System</t>
  </si>
  <si>
    <t>FEMA IS 800.c National Response Framework Intro</t>
  </si>
  <si>
    <t>FEMA IS 909 Community Preparedness</t>
  </si>
  <si>
    <t>FEMA IS 242.b Effective Communication</t>
  </si>
  <si>
    <t>FEMA IS 230.d Fundamentals of Emergency Management</t>
  </si>
  <si>
    <t>FEMA IS 75 Military Resources in Emergency Management</t>
  </si>
  <si>
    <t>FEMA IS 906 Workplace Security Awareness</t>
  </si>
  <si>
    <t>FEMA IS 102.c Preparing for Federal Disaster Ops</t>
  </si>
  <si>
    <t>FEMA IS 42 Social Media in Emergency Management</t>
  </si>
  <si>
    <t>JKO: Defense Support of Civil Authorities Phase I Course</t>
  </si>
  <si>
    <t>Readiness: Personal Financial Counselor (PFC)</t>
  </si>
  <si>
    <t>Readiness: Finance Customer Service</t>
  </si>
  <si>
    <t>Readiness: Legal Office Customer Service</t>
  </si>
  <si>
    <t>Readiness: Airman &amp; Family Readiness Pgm Mgr</t>
  </si>
  <si>
    <t>Readiness: First Sergeant (Family Care Plan)</t>
  </si>
  <si>
    <t>Readiness: Unit Career Advisor (Retention Interview)</t>
  </si>
  <si>
    <t>Resilience: Chaplain Corps</t>
  </si>
  <si>
    <t>Resilience: Equal Opportunity Director</t>
  </si>
  <si>
    <t>Resilience: Director of Psychological Health (DPH)</t>
  </si>
  <si>
    <t>SAPR: Sexual Assault Response Coordinator (SARC)</t>
  </si>
  <si>
    <t>Unit Specific Training Options</t>
  </si>
  <si>
    <t>Office Hours</t>
  </si>
  <si>
    <t>Airman and Family Readiness</t>
  </si>
  <si>
    <t>PME: USAF Bullet Writing Course (w/EPR Focus)</t>
  </si>
  <si>
    <t>PME: USAF How to Write OPRs</t>
  </si>
  <si>
    <t>PME: Leading Others through Conflict</t>
  </si>
  <si>
    <t>PME: MyVector Profile &amp; Development Plan</t>
  </si>
  <si>
    <t>PME: Air University (SOS, AWC, etc)</t>
  </si>
  <si>
    <t>CDC's</t>
  </si>
  <si>
    <t>Readiness: Financial Touchpoints Training</t>
  </si>
  <si>
    <t>Resilience: Chapel</t>
  </si>
  <si>
    <t>Capt Steve Rogers</t>
  </si>
  <si>
    <t>S.H.I.E.L.D.</t>
  </si>
  <si>
    <t>SR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</si>
</sst>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b/>
      <sz val="11"/>
      <color theme="1"/>
      <name val="Calibri"/>
      <family val="2"/>
      <scheme val="minor"/>
    </font>
    <font>
      <b/>
      <sz val="9"/>
      <color theme="1"/>
      <name val="Calibri"/>
      <family val="2"/>
      <scheme val="minor"/>
    </font>
    <font>
      <sz val="9"/>
      <color indexed="81"/>
      <name val="Tahoma"/>
      <family val="2"/>
    </font>
    <font>
      <b/>
      <sz val="9"/>
      <color indexed="81"/>
      <name val="Tahoma"/>
      <family val="2"/>
    </font>
    <font>
      <i/>
      <sz val="11"/>
      <color theme="1"/>
      <name val="Calibri"/>
      <family val="2"/>
      <scheme val="minor"/>
    </font>
    <font>
      <b/>
      <sz val="12"/>
      <color theme="1"/>
      <name val="Times New Roman"/>
      <family val="1"/>
    </font>
  </fonts>
  <fills count="5">
    <fill>
      <patternFill patternType="none"/>
    </fill>
    <fill>
      <patternFill patternType="gray125"/>
    </fill>
    <fill>
      <patternFill patternType="solid">
        <fgColor rgb="FF92D050"/>
        <bgColor indexed="64"/>
      </patternFill>
    </fill>
    <fill>
      <patternFill patternType="solid">
        <fgColor rgb="FFFFFF66"/>
        <bgColor indexed="64"/>
      </patternFill>
    </fill>
    <fill>
      <patternFill patternType="solid">
        <fgColor theme="0" tint="-0.499984740745262"/>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111">
    <xf numFmtId="0" fontId="0" fillId="0" borderId="0" xfId="0"/>
    <xf numFmtId="0" fontId="1" fillId="0" borderId="0" xfId="0" applyFont="1"/>
    <xf numFmtId="20" fontId="0" fillId="0" borderId="0" xfId="0" applyNumberFormat="1"/>
    <xf numFmtId="0" fontId="1" fillId="2" borderId="0" xfId="0" applyFont="1" applyFill="1"/>
    <xf numFmtId="0" fontId="0" fillId="2" borderId="0" xfId="0" applyFill="1"/>
    <xf numFmtId="20" fontId="0" fillId="2" borderId="0" xfId="0" applyNumberFormat="1" applyFill="1"/>
    <xf numFmtId="0" fontId="0" fillId="0" borderId="0" xfId="0" applyAlignment="1">
      <alignment horizontal="center"/>
    </xf>
    <xf numFmtId="20" fontId="0" fillId="2" borderId="0" xfId="0" applyNumberFormat="1" applyFill="1" applyAlignment="1">
      <alignment horizontal="center"/>
    </xf>
    <xf numFmtId="0" fontId="0" fillId="4" borderId="0" xfId="0" applyFill="1" applyAlignment="1">
      <alignment horizontal="center"/>
    </xf>
    <xf numFmtId="0" fontId="2" fillId="0" borderId="0" xfId="0" applyFont="1" applyFill="1" applyAlignment="1">
      <alignment horizontal="right"/>
    </xf>
    <xf numFmtId="20" fontId="0" fillId="0" borderId="1" xfId="0" applyNumberFormat="1" applyBorder="1"/>
    <xf numFmtId="0" fontId="0" fillId="0" borderId="0" xfId="0" applyAlignment="1">
      <alignment horizontal="left"/>
    </xf>
    <xf numFmtId="20" fontId="0" fillId="0" borderId="2" xfId="0" applyNumberFormat="1" applyBorder="1"/>
    <xf numFmtId="20" fontId="0" fillId="0" borderId="0" xfId="0" applyNumberFormat="1" applyBorder="1"/>
    <xf numFmtId="0" fontId="0" fillId="0" borderId="0" xfId="0" applyBorder="1" applyAlignment="1">
      <alignment horizontal="right"/>
    </xf>
    <xf numFmtId="0" fontId="0" fillId="0" borderId="0" xfId="0" applyBorder="1"/>
    <xf numFmtId="0" fontId="0" fillId="3" borderId="0" xfId="0" applyFill="1" applyBorder="1" applyProtection="1">
      <protection locked="0"/>
    </xf>
    <xf numFmtId="0" fontId="0" fillId="3" borderId="0" xfId="0" applyFill="1" applyAlignment="1" applyProtection="1">
      <alignment horizontal="center"/>
      <protection locked="0"/>
    </xf>
    <xf numFmtId="1" fontId="0" fillId="3" borderId="0" xfId="0" applyNumberFormat="1" applyFont="1" applyFill="1" applyProtection="1">
      <protection locked="0"/>
    </xf>
    <xf numFmtId="20" fontId="0" fillId="3" borderId="0" xfId="0" applyNumberFormat="1" applyFill="1" applyProtection="1">
      <protection locked="0"/>
    </xf>
    <xf numFmtId="0" fontId="0" fillId="3" borderId="0" xfId="0" applyFill="1" applyProtection="1">
      <protection locked="0"/>
    </xf>
    <xf numFmtId="20" fontId="0" fillId="0" borderId="0" xfId="0" applyNumberFormat="1" applyFill="1" applyBorder="1"/>
    <xf numFmtId="20" fontId="0" fillId="2" borderId="0" xfId="0" applyNumberFormat="1" applyFill="1" applyBorder="1"/>
    <xf numFmtId="0" fontId="1" fillId="0" borderId="5" xfId="0" applyFont="1" applyBorder="1"/>
    <xf numFmtId="0" fontId="1" fillId="0" borderId="6" xfId="0" applyFont="1" applyBorder="1"/>
    <xf numFmtId="0" fontId="1" fillId="0" borderId="7" xfId="0" applyFont="1" applyBorder="1"/>
    <xf numFmtId="20" fontId="1" fillId="0" borderId="4" xfId="0" applyNumberFormat="1" applyFont="1" applyBorder="1" applyAlignment="1">
      <alignment horizontal="center"/>
    </xf>
    <xf numFmtId="0" fontId="1" fillId="0" borderId="4" xfId="0" applyFont="1" applyBorder="1" applyAlignment="1">
      <alignment horizontal="center"/>
    </xf>
    <xf numFmtId="0" fontId="6" fillId="0" borderId="0" xfId="0" applyFont="1" applyAlignment="1">
      <alignment vertical="center"/>
    </xf>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1" xfId="0" quotePrefix="1" applyBorder="1"/>
    <xf numFmtId="0" fontId="1" fillId="0" borderId="4" xfId="0" applyFont="1" applyBorder="1"/>
    <xf numFmtId="20" fontId="0" fillId="0" borderId="13" xfId="0" applyNumberFormat="1" applyBorder="1"/>
    <xf numFmtId="20" fontId="0" fillId="0" borderId="9" xfId="0" applyNumberFormat="1" applyBorder="1"/>
    <xf numFmtId="0" fontId="0" fillId="0" borderId="16" xfId="0" applyBorder="1"/>
    <xf numFmtId="20" fontId="0" fillId="0" borderId="14" xfId="0" applyNumberFormat="1" applyBorder="1"/>
    <xf numFmtId="0" fontId="0" fillId="0" borderId="18" xfId="0" applyBorder="1"/>
    <xf numFmtId="20" fontId="0" fillId="0" borderId="15" xfId="0" applyNumberFormat="1" applyBorder="1"/>
    <xf numFmtId="20" fontId="0" fillId="0" borderId="8" xfId="0" applyNumberFormat="1" applyBorder="1"/>
    <xf numFmtId="0" fontId="0" fillId="0" borderId="17" xfId="0" applyBorder="1"/>
    <xf numFmtId="0" fontId="1" fillId="0" borderId="15" xfId="0" applyFont="1" applyBorder="1" applyAlignment="1">
      <alignment horizontal="center"/>
    </xf>
    <xf numFmtId="0" fontId="1" fillId="0" borderId="8" xfId="0" applyFont="1" applyBorder="1" applyAlignment="1">
      <alignment horizontal="center"/>
    </xf>
    <xf numFmtId="0" fontId="1" fillId="0" borderId="17" xfId="0" applyFont="1" applyBorder="1" applyAlignment="1">
      <alignment horizontal="center"/>
    </xf>
    <xf numFmtId="0" fontId="1" fillId="0" borderId="3" xfId="0" applyFont="1" applyBorder="1" applyAlignment="1">
      <alignment horizontal="right"/>
    </xf>
    <xf numFmtId="0" fontId="1" fillId="0" borderId="0" xfId="0" applyFont="1" applyAlignment="1">
      <alignment horizontal="right"/>
    </xf>
    <xf numFmtId="15" fontId="0" fillId="3" borderId="0" xfId="0" applyNumberFormat="1" applyFill="1" applyBorder="1" applyProtection="1">
      <protection locked="0"/>
    </xf>
    <xf numFmtId="0" fontId="1" fillId="0" borderId="0" xfId="0" applyFont="1" applyAlignment="1">
      <alignment horizontal="center"/>
    </xf>
    <xf numFmtId="0" fontId="1" fillId="0" borderId="5" xfId="0" applyFont="1" applyFill="1" applyBorder="1" applyAlignment="1">
      <alignment horizontal="center"/>
    </xf>
    <xf numFmtId="0" fontId="1" fillId="0" borderId="6" xfId="0" applyFont="1" applyFill="1" applyBorder="1" applyAlignment="1">
      <alignment horizontal="center"/>
    </xf>
    <xf numFmtId="0" fontId="1" fillId="0" borderId="7" xfId="0" applyFont="1" applyFill="1" applyBorder="1" applyAlignment="1">
      <alignment horizontal="center"/>
    </xf>
    <xf numFmtId="0" fontId="1" fillId="0" borderId="0" xfId="0" applyFont="1" applyAlignment="1">
      <alignment horizontal="center" wrapText="1"/>
    </xf>
    <xf numFmtId="0" fontId="0" fillId="0" borderId="9" xfId="0" applyFill="1" applyBorder="1" applyAlignment="1">
      <alignment horizontal="center" vertical="center" wrapText="1"/>
    </xf>
    <xf numFmtId="0" fontId="0" fillId="0" borderId="0" xfId="0" applyFill="1" applyBorder="1" applyAlignment="1">
      <alignment horizontal="center" vertical="center" wrapText="1"/>
    </xf>
    <xf numFmtId="0" fontId="0" fillId="0" borderId="8" xfId="0" applyFill="1" applyBorder="1" applyAlignment="1">
      <alignment horizontal="center" vertical="center" wrapText="1"/>
    </xf>
    <xf numFmtId="0" fontId="0" fillId="3" borderId="0" xfId="0" applyFill="1" applyBorder="1" applyAlignment="1" applyProtection="1">
      <alignment horizontal="left"/>
      <protection locked="0"/>
    </xf>
    <xf numFmtId="0" fontId="0" fillId="0" borderId="0" xfId="0" applyProtection="1"/>
    <xf numFmtId="0" fontId="0" fillId="3" borderId="0" xfId="0" applyFill="1" applyBorder="1" applyAlignment="1" applyProtection="1">
      <alignment horizontal="left"/>
    </xf>
    <xf numFmtId="15" fontId="0" fillId="3" borderId="0" xfId="0" applyNumberFormat="1" applyFill="1" applyBorder="1" applyProtection="1"/>
    <xf numFmtId="0" fontId="0" fillId="3" borderId="0" xfId="0" applyFill="1" applyBorder="1" applyProtection="1"/>
    <xf numFmtId="0" fontId="0" fillId="0" borderId="0" xfId="0" applyBorder="1" applyProtection="1"/>
    <xf numFmtId="20" fontId="0" fillId="0" borderId="0" xfId="0" applyNumberFormat="1" applyProtection="1"/>
    <xf numFmtId="0" fontId="0" fillId="0" borderId="0" xfId="0" applyAlignment="1" applyProtection="1">
      <alignment horizontal="center"/>
    </xf>
    <xf numFmtId="0" fontId="0" fillId="0" borderId="9" xfId="0"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0" fillId="0" borderId="8" xfId="0" applyFill="1" applyBorder="1" applyAlignment="1" applyProtection="1">
      <alignment horizontal="center" vertical="center" wrapText="1"/>
    </xf>
    <xf numFmtId="0" fontId="1" fillId="0" borderId="5" xfId="0" applyFont="1" applyBorder="1" applyProtection="1"/>
    <xf numFmtId="0" fontId="1" fillId="0" borderId="6" xfId="0" applyFont="1" applyBorder="1" applyProtection="1"/>
    <xf numFmtId="0" fontId="1" fillId="0" borderId="7" xfId="0" applyFont="1" applyBorder="1" applyProtection="1"/>
    <xf numFmtId="20" fontId="1" fillId="0" borderId="4" xfId="0" applyNumberFormat="1" applyFont="1" applyBorder="1" applyAlignment="1" applyProtection="1">
      <alignment horizontal="center"/>
    </xf>
    <xf numFmtId="0" fontId="1" fillId="0" borderId="4" xfId="0" applyFont="1" applyBorder="1" applyAlignment="1" applyProtection="1">
      <alignment horizontal="center"/>
    </xf>
    <xf numFmtId="0" fontId="1" fillId="0" borderId="0" xfId="0" applyFont="1" applyProtection="1"/>
    <xf numFmtId="0" fontId="1" fillId="2" borderId="0" xfId="0" applyFont="1" applyFill="1" applyProtection="1"/>
    <xf numFmtId="0" fontId="0" fillId="2" borderId="0" xfId="0" applyFill="1" applyProtection="1"/>
    <xf numFmtId="20" fontId="0" fillId="2" borderId="0" xfId="0" applyNumberFormat="1" applyFill="1" applyProtection="1"/>
    <xf numFmtId="20" fontId="0" fillId="2" borderId="0" xfId="0" applyNumberFormat="1" applyFill="1" applyAlignment="1" applyProtection="1">
      <alignment horizontal="center"/>
    </xf>
    <xf numFmtId="0" fontId="0" fillId="3" borderId="0" xfId="0" applyFill="1" applyAlignment="1" applyProtection="1">
      <alignment horizontal="center"/>
    </xf>
    <xf numFmtId="20" fontId="0" fillId="0" borderId="0" xfId="0" applyNumberFormat="1" applyBorder="1" applyProtection="1"/>
    <xf numFmtId="0" fontId="2" fillId="0" borderId="0" xfId="0" applyFont="1" applyFill="1" applyAlignment="1" applyProtection="1">
      <alignment horizontal="right"/>
    </xf>
    <xf numFmtId="1" fontId="0" fillId="3" borderId="0" xfId="0" applyNumberFormat="1" applyFont="1" applyFill="1" applyProtection="1"/>
    <xf numFmtId="0" fontId="0" fillId="4" borderId="0" xfId="0" applyFill="1" applyAlignment="1" applyProtection="1">
      <alignment horizontal="center"/>
    </xf>
    <xf numFmtId="20" fontId="0" fillId="0" borderId="0" xfId="0" applyNumberFormat="1" applyFill="1" applyBorder="1" applyProtection="1"/>
    <xf numFmtId="20" fontId="0" fillId="2" borderId="0" xfId="0" applyNumberFormat="1" applyFill="1" applyBorder="1" applyProtection="1"/>
    <xf numFmtId="20" fontId="0" fillId="3" borderId="0" xfId="0" applyNumberFormat="1" applyFill="1" applyProtection="1"/>
    <xf numFmtId="0" fontId="0" fillId="3" borderId="0" xfId="0" applyFill="1" applyProtection="1"/>
    <xf numFmtId="0" fontId="0" fillId="0" borderId="0" xfId="0" applyBorder="1" applyAlignment="1" applyProtection="1">
      <alignment horizontal="right"/>
    </xf>
    <xf numFmtId="0" fontId="1" fillId="0" borderId="5" xfId="0" applyFont="1" applyFill="1" applyBorder="1" applyAlignment="1" applyProtection="1">
      <alignment horizontal="center"/>
    </xf>
    <xf numFmtId="0" fontId="1" fillId="0" borderId="6" xfId="0" applyFont="1" applyFill="1" applyBorder="1" applyAlignment="1" applyProtection="1">
      <alignment horizontal="center"/>
    </xf>
    <xf numFmtId="0" fontId="1" fillId="0" borderId="7" xfId="0" applyFont="1" applyFill="1" applyBorder="1" applyAlignment="1" applyProtection="1">
      <alignment horizontal="center"/>
    </xf>
    <xf numFmtId="20" fontId="0" fillId="0" borderId="2" xfId="0" applyNumberFormat="1" applyBorder="1" applyProtection="1"/>
    <xf numFmtId="0" fontId="1" fillId="0" borderId="3" xfId="0" applyFont="1" applyBorder="1" applyAlignment="1" applyProtection="1">
      <alignment horizontal="right"/>
    </xf>
    <xf numFmtId="20" fontId="0" fillId="0" borderId="1" xfId="0" applyNumberFormat="1" applyBorder="1" applyProtection="1"/>
    <xf numFmtId="0" fontId="1" fillId="0" borderId="15" xfId="0" applyFont="1" applyBorder="1" applyAlignment="1" applyProtection="1">
      <alignment horizontal="center"/>
    </xf>
    <xf numFmtId="0" fontId="1" fillId="0" borderId="8" xfId="0" applyFont="1" applyBorder="1" applyAlignment="1" applyProtection="1">
      <alignment horizontal="center"/>
    </xf>
    <xf numFmtId="0" fontId="1" fillId="0" borderId="17" xfId="0" applyFont="1" applyBorder="1" applyAlignment="1" applyProtection="1">
      <alignment horizontal="center"/>
    </xf>
    <xf numFmtId="20" fontId="0" fillId="0" borderId="13" xfId="0" applyNumberFormat="1" applyBorder="1" applyProtection="1"/>
    <xf numFmtId="20" fontId="0" fillId="0" borderId="9" xfId="0" applyNumberFormat="1" applyBorder="1" applyProtection="1"/>
    <xf numFmtId="0" fontId="0" fillId="0" borderId="16" xfId="0" applyBorder="1" applyProtection="1"/>
    <xf numFmtId="0" fontId="1" fillId="0" borderId="0" xfId="0" applyFont="1" applyAlignment="1" applyProtection="1">
      <alignment horizontal="right"/>
    </xf>
    <xf numFmtId="20" fontId="0" fillId="0" borderId="14" xfId="0" applyNumberFormat="1" applyBorder="1" applyProtection="1"/>
    <xf numFmtId="0" fontId="0" fillId="0" borderId="18" xfId="0" applyBorder="1" applyProtection="1"/>
    <xf numFmtId="20" fontId="0" fillId="0" borderId="15" xfId="0" applyNumberFormat="1" applyBorder="1" applyProtection="1"/>
    <xf numFmtId="20" fontId="0" fillId="0" borderId="8" xfId="0" applyNumberFormat="1" applyBorder="1" applyProtection="1"/>
    <xf numFmtId="0" fontId="0" fillId="0" borderId="17" xfId="0" applyBorder="1" applyProtection="1"/>
    <xf numFmtId="0" fontId="1" fillId="0" borderId="0" xfId="0" applyFont="1" applyAlignment="1" applyProtection="1">
      <alignment horizontal="center"/>
    </xf>
    <xf numFmtId="0" fontId="1" fillId="0" borderId="0" xfId="0" applyFont="1" applyAlignment="1" applyProtection="1">
      <alignment horizontal="center" wrapText="1"/>
    </xf>
    <xf numFmtId="0" fontId="0" fillId="0" borderId="0" xfId="0" applyAlignment="1" applyProtection="1">
      <alignment horizontal="left"/>
    </xf>
  </cellXfs>
  <cellStyles count="1">
    <cellStyle name="Normal"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I148"/>
  <sheetViews>
    <sheetView tabSelected="1" zoomScaleNormal="100" zoomScaleSheetLayoutView="100" workbookViewId="0">
      <selection activeCell="C1" sqref="C1:F1"/>
    </sheetView>
  </sheetViews>
  <sheetFormatPr defaultRowHeight="14.4" x14ac:dyDescent="0.3"/>
  <cols>
    <col min="1" max="1" width="14.109375" customWidth="1"/>
    <col min="2" max="2" width="9.6640625" customWidth="1"/>
    <col min="5" max="5" width="11.21875" customWidth="1"/>
    <col min="7" max="7" width="12.21875" style="2" bestFit="1" customWidth="1"/>
    <col min="8" max="8" width="10.21875" style="6" bestFit="1" customWidth="1"/>
    <col min="9" max="9" width="12.88671875" customWidth="1"/>
  </cols>
  <sheetData>
    <row r="1" spans="1:9" x14ac:dyDescent="0.3">
      <c r="A1" t="s">
        <v>20</v>
      </c>
      <c r="C1" s="59"/>
      <c r="D1" s="59"/>
      <c r="E1" s="59"/>
      <c r="F1" s="59"/>
      <c r="G1" t="s">
        <v>26</v>
      </c>
      <c r="H1"/>
      <c r="I1" s="50"/>
    </row>
    <row r="2" spans="1:9" x14ac:dyDescent="0.3">
      <c r="A2" t="s">
        <v>19</v>
      </c>
      <c r="C2" s="59"/>
      <c r="D2" s="59"/>
      <c r="E2" s="59"/>
      <c r="F2" s="59"/>
      <c r="G2" t="s">
        <v>45</v>
      </c>
      <c r="H2"/>
      <c r="I2" s="50"/>
    </row>
    <row r="3" spans="1:9" x14ac:dyDescent="0.3">
      <c r="A3" t="s">
        <v>9</v>
      </c>
      <c r="C3" s="16"/>
      <c r="D3" s="15"/>
      <c r="E3" s="15"/>
    </row>
    <row r="5" spans="1:9" x14ac:dyDescent="0.3">
      <c r="A5" s="56" t="s">
        <v>46</v>
      </c>
      <c r="B5" s="56"/>
      <c r="C5" s="56"/>
      <c r="D5" s="56"/>
      <c r="E5" s="56"/>
      <c r="F5" s="56"/>
      <c r="G5" s="56"/>
      <c r="H5" s="56"/>
      <c r="I5" s="56"/>
    </row>
    <row r="6" spans="1:9" x14ac:dyDescent="0.3">
      <c r="A6" s="57"/>
      <c r="B6" s="57"/>
      <c r="C6" s="57"/>
      <c r="D6" s="57"/>
      <c r="E6" s="57"/>
      <c r="F6" s="57"/>
      <c r="G6" s="57"/>
      <c r="H6" s="57"/>
      <c r="I6" s="57"/>
    </row>
    <row r="7" spans="1:9" x14ac:dyDescent="0.3">
      <c r="A7" s="58"/>
      <c r="B7" s="58"/>
      <c r="C7" s="58"/>
      <c r="D7" s="58"/>
      <c r="E7" s="58"/>
      <c r="F7" s="58"/>
      <c r="G7" s="58"/>
      <c r="H7" s="58"/>
      <c r="I7" s="58"/>
    </row>
    <row r="8" spans="1:9" x14ac:dyDescent="0.3">
      <c r="I8" s="6"/>
    </row>
    <row r="9" spans="1:9" s="1" customFormat="1" x14ac:dyDescent="0.3">
      <c r="A9" s="23" t="s">
        <v>3</v>
      </c>
      <c r="B9" s="24"/>
      <c r="C9" s="24"/>
      <c r="D9" s="24"/>
      <c r="E9" s="24"/>
      <c r="F9" s="25"/>
      <c r="G9" s="26" t="s">
        <v>4</v>
      </c>
      <c r="H9" s="27" t="s">
        <v>14</v>
      </c>
      <c r="I9" s="27" t="s">
        <v>13</v>
      </c>
    </row>
    <row r="10" spans="1:9" x14ac:dyDescent="0.3">
      <c r="A10" s="3" t="s">
        <v>0</v>
      </c>
      <c r="B10" s="4"/>
      <c r="C10" s="4"/>
      <c r="D10" s="4"/>
      <c r="E10" s="4"/>
      <c r="F10" s="4"/>
      <c r="G10" s="5"/>
      <c r="H10" s="7"/>
      <c r="I10" s="5"/>
    </row>
    <row r="11" spans="1:9" x14ac:dyDescent="0.3">
      <c r="A11" t="s">
        <v>2</v>
      </c>
      <c r="G11" s="2">
        <v>2.0833333333333332E-2</v>
      </c>
      <c r="H11" s="17"/>
      <c r="I11" s="13" t="str">
        <f>IF(H11="","",G11)</f>
        <v/>
      </c>
    </row>
    <row r="12" spans="1:9" x14ac:dyDescent="0.3">
      <c r="A12" t="s">
        <v>5</v>
      </c>
      <c r="E12" s="9" t="s">
        <v>17</v>
      </c>
      <c r="F12" s="18"/>
      <c r="G12" s="2">
        <v>2.0833333333333332E-2</v>
      </c>
      <c r="H12" s="17"/>
      <c r="I12" s="13" t="str">
        <f>IF(AND(H12&lt;&gt;"",F12&gt;0),G12*F12,"")</f>
        <v/>
      </c>
    </row>
    <row r="13" spans="1:9" x14ac:dyDescent="0.3">
      <c r="A13" t="s">
        <v>134</v>
      </c>
      <c r="E13" s="9"/>
      <c r="F13" s="9"/>
      <c r="G13" s="2">
        <v>2.0833333333333332E-2</v>
      </c>
      <c r="H13" s="17"/>
      <c r="I13" s="13" t="str">
        <f>IF(H13="","",G13)</f>
        <v/>
      </c>
    </row>
    <row r="14" spans="1:9" x14ac:dyDescent="0.3">
      <c r="A14" t="s">
        <v>141</v>
      </c>
      <c r="E14" s="9"/>
      <c r="F14" s="9"/>
      <c r="G14" s="2">
        <v>2.0833333333333332E-2</v>
      </c>
      <c r="H14" s="17"/>
      <c r="I14" s="13" t="str">
        <f>IF(H14="","",G14)</f>
        <v/>
      </c>
    </row>
    <row r="15" spans="1:9" x14ac:dyDescent="0.3">
      <c r="A15" t="s">
        <v>53</v>
      </c>
      <c r="G15" s="2">
        <v>4.1666666666666664E-2</v>
      </c>
      <c r="H15" s="8"/>
      <c r="I15" s="21" t="str">
        <f>IF(C3="YES",G15,"")</f>
        <v/>
      </c>
    </row>
    <row r="16" spans="1:9" x14ac:dyDescent="0.3">
      <c r="A16" s="3" t="s">
        <v>6</v>
      </c>
      <c r="B16" s="4"/>
      <c r="C16" s="4"/>
      <c r="D16" s="4"/>
      <c r="E16" s="4"/>
      <c r="F16" s="4"/>
      <c r="G16" s="5"/>
      <c r="H16" s="7"/>
      <c r="I16" s="22"/>
    </row>
    <row r="17" spans="1:9" x14ac:dyDescent="0.3">
      <c r="A17" t="s">
        <v>16</v>
      </c>
      <c r="G17" s="2">
        <v>2.0833333333333332E-2</v>
      </c>
      <c r="H17" s="17"/>
      <c r="I17" s="13" t="str">
        <f t="shared" ref="I17" si="0">IF(H17="","",G17)</f>
        <v/>
      </c>
    </row>
    <row r="18" spans="1:9" x14ac:dyDescent="0.3">
      <c r="A18" t="s">
        <v>7</v>
      </c>
      <c r="E18" s="9" t="s">
        <v>15</v>
      </c>
      <c r="F18" s="18"/>
      <c r="G18" s="2">
        <v>8.3333333333333329E-2</v>
      </c>
      <c r="H18" s="17"/>
      <c r="I18" s="13" t="str">
        <f>IF(AND(H18&lt;&gt;"",F18&gt;0),G18*F18,"")</f>
        <v/>
      </c>
    </row>
    <row r="19" spans="1:9" x14ac:dyDescent="0.3">
      <c r="A19" t="s">
        <v>54</v>
      </c>
      <c r="E19" s="9" t="s">
        <v>55</v>
      </c>
      <c r="F19" s="18"/>
      <c r="G19" s="2">
        <v>8.3333333333333329E-2</v>
      </c>
      <c r="H19" s="17"/>
      <c r="I19" s="13" t="str">
        <f>IF(AND(H19&lt;&gt;"",F19&gt;0),G19*F19,"")</f>
        <v/>
      </c>
    </row>
    <row r="20" spans="1:9" x14ac:dyDescent="0.3">
      <c r="A20" t="s">
        <v>56</v>
      </c>
      <c r="E20" s="9"/>
      <c r="G20" s="19"/>
      <c r="H20" s="17"/>
      <c r="I20" s="13" t="str">
        <f t="shared" ref="I20:I21" si="1">IF(H20="","",G20)</f>
        <v/>
      </c>
    </row>
    <row r="21" spans="1:9" x14ac:dyDescent="0.3">
      <c r="A21" t="s">
        <v>8</v>
      </c>
      <c r="G21" s="2">
        <v>2.0833333333333332E-2</v>
      </c>
      <c r="H21" s="17"/>
      <c r="I21" s="13" t="str">
        <f t="shared" si="1"/>
        <v/>
      </c>
    </row>
    <row r="22" spans="1:9" x14ac:dyDescent="0.3">
      <c r="A22" s="3" t="s">
        <v>58</v>
      </c>
      <c r="B22" s="4"/>
      <c r="C22" s="4"/>
      <c r="D22" s="4"/>
      <c r="E22" s="4"/>
      <c r="F22" s="4"/>
      <c r="G22" s="5"/>
      <c r="H22" s="7"/>
      <c r="I22" s="22"/>
    </row>
    <row r="23" spans="1:9" x14ac:dyDescent="0.3">
      <c r="A23" t="s">
        <v>135</v>
      </c>
      <c r="F23" s="9"/>
      <c r="G23" s="2">
        <v>8.3333333333333329E-2</v>
      </c>
      <c r="H23" s="17"/>
      <c r="I23" s="13" t="str">
        <f t="shared" ref="I23:I28" si="2">IF(H23="","",G23)</f>
        <v/>
      </c>
    </row>
    <row r="24" spans="1:9" x14ac:dyDescent="0.3">
      <c r="A24" t="s">
        <v>136</v>
      </c>
      <c r="F24" s="9"/>
      <c r="G24" s="2">
        <v>8.3333333333333329E-2</v>
      </c>
      <c r="H24" s="17"/>
      <c r="I24" s="13" t="str">
        <f t="shared" si="2"/>
        <v/>
      </c>
    </row>
    <row r="25" spans="1:9" x14ac:dyDescent="0.3">
      <c r="A25" t="s">
        <v>137</v>
      </c>
      <c r="F25" s="9"/>
      <c r="G25" s="2">
        <v>4.1666666666666664E-2</v>
      </c>
      <c r="H25" s="17"/>
      <c r="I25" s="13" t="str">
        <f t="shared" si="2"/>
        <v/>
      </c>
    </row>
    <row r="26" spans="1:9" x14ac:dyDescent="0.3">
      <c r="A26" t="s">
        <v>138</v>
      </c>
      <c r="F26" s="9"/>
      <c r="G26" s="2">
        <v>4.1666666666666664E-2</v>
      </c>
      <c r="H26" s="17"/>
      <c r="I26" s="13" t="str">
        <f t="shared" si="2"/>
        <v/>
      </c>
    </row>
    <row r="27" spans="1:9" x14ac:dyDescent="0.3">
      <c r="A27" t="s">
        <v>139</v>
      </c>
      <c r="F27" s="9"/>
      <c r="G27" s="2">
        <v>4.1666666666666664E-2</v>
      </c>
      <c r="H27" s="17"/>
      <c r="I27" s="13" t="str">
        <f t="shared" si="2"/>
        <v/>
      </c>
    </row>
    <row r="28" spans="1:9" x14ac:dyDescent="0.3">
      <c r="A28" t="s">
        <v>140</v>
      </c>
      <c r="F28" s="9"/>
      <c r="G28" s="19"/>
      <c r="H28" s="17"/>
      <c r="I28" s="13" t="str">
        <f t="shared" si="2"/>
        <v/>
      </c>
    </row>
    <row r="29" spans="1:9" x14ac:dyDescent="0.3">
      <c r="A29" s="3" t="s">
        <v>59</v>
      </c>
      <c r="B29" s="4"/>
      <c r="C29" s="4"/>
      <c r="D29" s="4"/>
      <c r="E29" s="4"/>
      <c r="F29" s="4"/>
      <c r="G29" s="5"/>
      <c r="H29" s="7"/>
      <c r="I29" s="22"/>
    </row>
    <row r="30" spans="1:9" x14ac:dyDescent="0.3">
      <c r="A30" t="s">
        <v>60</v>
      </c>
      <c r="G30" s="2">
        <v>2.0833333333333332E-2</v>
      </c>
      <c r="H30" s="17"/>
      <c r="I30" s="13" t="str">
        <f t="shared" ref="I30:I46" si="3">IF(H30="","",G30)</f>
        <v/>
      </c>
    </row>
    <row r="31" spans="1:9" x14ac:dyDescent="0.3">
      <c r="A31" t="s">
        <v>61</v>
      </c>
      <c r="G31" s="2">
        <v>6.9444444444444441E-3</v>
      </c>
      <c r="H31" s="17"/>
      <c r="I31" s="13" t="str">
        <f t="shared" si="3"/>
        <v/>
      </c>
    </row>
    <row r="32" spans="1:9" x14ac:dyDescent="0.3">
      <c r="A32" t="s">
        <v>62</v>
      </c>
      <c r="G32" s="2">
        <v>1.3888888888888888E-2</v>
      </c>
      <c r="H32" s="17"/>
      <c r="I32" s="13" t="str">
        <f t="shared" si="3"/>
        <v/>
      </c>
    </row>
    <row r="33" spans="1:9" x14ac:dyDescent="0.3">
      <c r="A33" t="s">
        <v>63</v>
      </c>
      <c r="G33" s="2">
        <v>2.0833333333333332E-2</v>
      </c>
      <c r="H33" s="17"/>
      <c r="I33" s="13" t="str">
        <f t="shared" si="3"/>
        <v/>
      </c>
    </row>
    <row r="34" spans="1:9" x14ac:dyDescent="0.3">
      <c r="A34" t="s">
        <v>142</v>
      </c>
      <c r="G34" s="2">
        <v>2.0833333333333332E-2</v>
      </c>
      <c r="H34" s="17"/>
      <c r="I34" s="13" t="str">
        <f t="shared" si="3"/>
        <v/>
      </c>
    </row>
    <row r="35" spans="1:9" x14ac:dyDescent="0.3">
      <c r="A35" t="s">
        <v>64</v>
      </c>
      <c r="G35" s="19"/>
      <c r="H35" s="17"/>
      <c r="I35" s="13" t="str">
        <f t="shared" si="3"/>
        <v/>
      </c>
    </row>
    <row r="36" spans="1:9" x14ac:dyDescent="0.3">
      <c r="A36" t="s">
        <v>65</v>
      </c>
      <c r="G36" s="2">
        <v>8.3333333333333329E-2</v>
      </c>
      <c r="H36" s="17"/>
      <c r="I36" s="13" t="str">
        <f t="shared" si="3"/>
        <v/>
      </c>
    </row>
    <row r="37" spans="1:9" x14ac:dyDescent="0.3">
      <c r="A37" t="s">
        <v>66</v>
      </c>
      <c r="G37" s="2">
        <v>0.25</v>
      </c>
      <c r="H37" s="17"/>
      <c r="I37" s="13" t="str">
        <f t="shared" si="3"/>
        <v/>
      </c>
    </row>
    <row r="38" spans="1:9" x14ac:dyDescent="0.3">
      <c r="A38" t="s">
        <v>67</v>
      </c>
      <c r="G38" s="2">
        <v>4.1666666666666664E-2</v>
      </c>
      <c r="H38" s="17"/>
      <c r="I38" s="13" t="str">
        <f t="shared" si="3"/>
        <v/>
      </c>
    </row>
    <row r="39" spans="1:9" x14ac:dyDescent="0.3">
      <c r="A39" t="s">
        <v>68</v>
      </c>
      <c r="G39" s="2">
        <v>4.1666666666666664E-2</v>
      </c>
      <c r="H39" s="17"/>
      <c r="I39" s="13" t="str">
        <f t="shared" si="3"/>
        <v/>
      </c>
    </row>
    <row r="40" spans="1:9" x14ac:dyDescent="0.3">
      <c r="A40" t="s">
        <v>69</v>
      </c>
      <c r="G40" s="2">
        <v>4.1666666666666664E-2</v>
      </c>
      <c r="H40" s="17"/>
      <c r="I40" s="13" t="str">
        <f t="shared" si="3"/>
        <v/>
      </c>
    </row>
    <row r="41" spans="1:9" x14ac:dyDescent="0.3">
      <c r="A41" t="s">
        <v>70</v>
      </c>
      <c r="G41" s="2">
        <v>4.1666666666666664E-2</v>
      </c>
      <c r="H41" s="17"/>
      <c r="I41" s="13" t="str">
        <f t="shared" si="3"/>
        <v/>
      </c>
    </row>
    <row r="42" spans="1:9" x14ac:dyDescent="0.3">
      <c r="A42" t="s">
        <v>71</v>
      </c>
      <c r="G42" s="19"/>
      <c r="H42" s="17"/>
      <c r="I42" s="13" t="str">
        <f t="shared" si="3"/>
        <v/>
      </c>
    </row>
    <row r="43" spans="1:9" x14ac:dyDescent="0.3">
      <c r="A43" t="s">
        <v>72</v>
      </c>
      <c r="G43" s="19"/>
      <c r="H43" s="17"/>
      <c r="I43" s="13" t="str">
        <f t="shared" si="3"/>
        <v/>
      </c>
    </row>
    <row r="44" spans="1:9" x14ac:dyDescent="0.3">
      <c r="A44" t="s">
        <v>73</v>
      </c>
      <c r="G44" s="2">
        <v>0.41666666666666669</v>
      </c>
      <c r="H44" s="17"/>
      <c r="I44" s="13" t="str">
        <f t="shared" si="3"/>
        <v/>
      </c>
    </row>
    <row r="45" spans="1:9" x14ac:dyDescent="0.3">
      <c r="A45" t="s">
        <v>74</v>
      </c>
      <c r="G45" s="2">
        <v>6.9444444444444441E-3</v>
      </c>
      <c r="H45" s="17"/>
      <c r="I45" s="13" t="str">
        <f t="shared" si="3"/>
        <v/>
      </c>
    </row>
    <row r="46" spans="1:9" x14ac:dyDescent="0.3">
      <c r="A46" t="s">
        <v>75</v>
      </c>
      <c r="G46" s="2">
        <v>6.9444444444444441E-3</v>
      </c>
      <c r="H46" s="17"/>
      <c r="I46" s="13" t="str">
        <f t="shared" si="3"/>
        <v/>
      </c>
    </row>
    <row r="47" spans="1:9" x14ac:dyDescent="0.3">
      <c r="A47" s="3" t="s">
        <v>38</v>
      </c>
      <c r="B47" s="4"/>
      <c r="C47" s="4"/>
      <c r="D47" s="4"/>
      <c r="E47" s="4"/>
      <c r="F47" s="4"/>
      <c r="G47" s="5"/>
      <c r="H47" s="7"/>
      <c r="I47" s="22"/>
    </row>
    <row r="48" spans="1:9" x14ac:dyDescent="0.3">
      <c r="A48" t="s">
        <v>39</v>
      </c>
      <c r="F48" s="9"/>
      <c r="G48" s="2">
        <v>4.1666666666666664E-2</v>
      </c>
      <c r="H48" s="17"/>
      <c r="I48" s="13" t="str">
        <f t="shared" ref="I48:I53" si="4">IF(H48="","",G48)</f>
        <v/>
      </c>
    </row>
    <row r="49" spans="1:9" x14ac:dyDescent="0.3">
      <c r="A49" t="s">
        <v>40</v>
      </c>
      <c r="F49" s="9"/>
      <c r="G49" s="2">
        <v>4.1666666666666664E-2</v>
      </c>
      <c r="H49" s="17"/>
      <c r="I49" s="13" t="str">
        <f t="shared" si="4"/>
        <v/>
      </c>
    </row>
    <row r="50" spans="1:9" x14ac:dyDescent="0.3">
      <c r="A50" t="s">
        <v>41</v>
      </c>
      <c r="F50" s="9"/>
      <c r="G50" s="2">
        <v>4.1666666666666664E-2</v>
      </c>
      <c r="H50" s="17"/>
      <c r="I50" s="13" t="str">
        <f t="shared" si="4"/>
        <v/>
      </c>
    </row>
    <row r="51" spans="1:9" x14ac:dyDescent="0.3">
      <c r="A51" t="s">
        <v>42</v>
      </c>
      <c r="F51" s="9"/>
      <c r="G51" s="2">
        <v>6.25E-2</v>
      </c>
      <c r="H51" s="17"/>
      <c r="I51" s="13" t="str">
        <f t="shared" si="4"/>
        <v/>
      </c>
    </row>
    <row r="52" spans="1:9" x14ac:dyDescent="0.3">
      <c r="A52" t="s">
        <v>43</v>
      </c>
      <c r="F52" s="9"/>
      <c r="G52" s="2">
        <v>4.1666666666666664E-2</v>
      </c>
      <c r="H52" s="17"/>
      <c r="I52" s="13" t="str">
        <f t="shared" si="4"/>
        <v/>
      </c>
    </row>
    <row r="53" spans="1:9" x14ac:dyDescent="0.3">
      <c r="A53" t="s">
        <v>44</v>
      </c>
      <c r="F53" s="9"/>
      <c r="G53" s="2">
        <v>4.1666666666666664E-2</v>
      </c>
      <c r="H53" s="17"/>
      <c r="I53" s="13" t="str">
        <f t="shared" si="4"/>
        <v/>
      </c>
    </row>
    <row r="54" spans="1:9" x14ac:dyDescent="0.3">
      <c r="A54" s="3" t="s">
        <v>27</v>
      </c>
      <c r="B54" s="4"/>
      <c r="C54" s="4"/>
      <c r="D54" s="4"/>
      <c r="E54" s="4"/>
      <c r="F54" s="4"/>
      <c r="G54" s="5"/>
      <c r="H54" s="7"/>
      <c r="I54" s="22"/>
    </row>
    <row r="55" spans="1:9" x14ac:dyDescent="0.3">
      <c r="A55" t="s">
        <v>28</v>
      </c>
      <c r="F55" s="9"/>
      <c r="G55" s="2">
        <v>1.1111111111111112E-2</v>
      </c>
      <c r="H55" s="17"/>
      <c r="I55" s="13" t="str">
        <f t="shared" ref="I55:I64" si="5">IF(H55="","",G55)</f>
        <v/>
      </c>
    </row>
    <row r="56" spans="1:9" x14ac:dyDescent="0.3">
      <c r="A56" t="s">
        <v>29</v>
      </c>
      <c r="F56" s="9"/>
      <c r="G56" s="2">
        <v>1.2499999999999999E-2</v>
      </c>
      <c r="H56" s="17"/>
      <c r="I56" s="13" t="str">
        <f t="shared" si="5"/>
        <v/>
      </c>
    </row>
    <row r="57" spans="1:9" x14ac:dyDescent="0.3">
      <c r="A57" t="s">
        <v>30</v>
      </c>
      <c r="F57" s="9"/>
      <c r="G57" s="2">
        <v>7.6388888888888886E-3</v>
      </c>
      <c r="H57" s="17"/>
      <c r="I57" s="13" t="str">
        <f t="shared" si="5"/>
        <v/>
      </c>
    </row>
    <row r="58" spans="1:9" x14ac:dyDescent="0.3">
      <c r="A58" t="s">
        <v>31</v>
      </c>
      <c r="F58" s="9"/>
      <c r="G58" s="2">
        <v>6.9444444444444441E-3</v>
      </c>
      <c r="H58" s="17"/>
      <c r="I58" s="13" t="str">
        <f t="shared" si="5"/>
        <v/>
      </c>
    </row>
    <row r="59" spans="1:9" x14ac:dyDescent="0.3">
      <c r="A59" t="s">
        <v>32</v>
      </c>
      <c r="F59" s="9"/>
      <c r="G59" s="2">
        <v>7.6388888888888886E-3</v>
      </c>
      <c r="H59" s="17"/>
      <c r="I59" s="13" t="str">
        <f t="shared" si="5"/>
        <v/>
      </c>
    </row>
    <row r="60" spans="1:9" x14ac:dyDescent="0.3">
      <c r="A60" t="s">
        <v>33</v>
      </c>
      <c r="F60" s="9"/>
      <c r="G60" s="2">
        <v>4.5138888888888888E-2</v>
      </c>
      <c r="H60" s="17"/>
      <c r="I60" s="13" t="str">
        <f t="shared" si="5"/>
        <v/>
      </c>
    </row>
    <row r="61" spans="1:9" x14ac:dyDescent="0.3">
      <c r="A61" t="s">
        <v>34</v>
      </c>
      <c r="F61" s="9"/>
      <c r="G61" s="2">
        <v>3.1944444444444449E-2</v>
      </c>
      <c r="H61" s="17"/>
      <c r="I61" s="13" t="str">
        <f t="shared" si="5"/>
        <v/>
      </c>
    </row>
    <row r="62" spans="1:9" x14ac:dyDescent="0.3">
      <c r="A62" t="s">
        <v>35</v>
      </c>
      <c r="F62" s="9"/>
      <c r="G62" s="2">
        <v>3.7499999999999999E-2</v>
      </c>
      <c r="H62" s="17"/>
      <c r="I62" s="13" t="str">
        <f t="shared" si="5"/>
        <v/>
      </c>
    </row>
    <row r="63" spans="1:9" x14ac:dyDescent="0.3">
      <c r="A63" t="s">
        <v>36</v>
      </c>
      <c r="F63" s="9"/>
      <c r="G63" s="2">
        <v>1.1805555555555555E-2</v>
      </c>
      <c r="H63" s="17"/>
      <c r="I63" s="13" t="str">
        <f t="shared" si="5"/>
        <v/>
      </c>
    </row>
    <row r="64" spans="1:9" x14ac:dyDescent="0.3">
      <c r="A64" t="s">
        <v>37</v>
      </c>
      <c r="F64" s="9"/>
      <c r="G64" s="2">
        <v>8.3333333333333332E-3</v>
      </c>
      <c r="H64" s="17"/>
      <c r="I64" s="13" t="str">
        <f t="shared" si="5"/>
        <v/>
      </c>
    </row>
    <row r="65" spans="1:9" x14ac:dyDescent="0.3">
      <c r="A65" s="3" t="s">
        <v>57</v>
      </c>
      <c r="B65" s="4"/>
      <c r="C65" s="4"/>
      <c r="D65" s="4"/>
      <c r="E65" s="4"/>
      <c r="F65" s="4"/>
      <c r="G65" s="5"/>
      <c r="H65" s="7"/>
      <c r="I65" s="22"/>
    </row>
    <row r="66" spans="1:9" x14ac:dyDescent="0.3">
      <c r="A66" t="s">
        <v>76</v>
      </c>
      <c r="F66" s="9"/>
      <c r="G66" s="2">
        <v>2.0833333333333332E-2</v>
      </c>
      <c r="H66" s="17"/>
      <c r="I66" s="13" t="str">
        <f t="shared" ref="I66:I112" si="6">IF(H66="","",G66)</f>
        <v/>
      </c>
    </row>
    <row r="67" spans="1:9" x14ac:dyDescent="0.3">
      <c r="A67" t="s">
        <v>77</v>
      </c>
      <c r="F67" s="9"/>
      <c r="G67" s="2">
        <v>2.0833333333333332E-2</v>
      </c>
      <c r="H67" s="17"/>
      <c r="I67" s="13" t="str">
        <f t="shared" si="6"/>
        <v/>
      </c>
    </row>
    <row r="68" spans="1:9" x14ac:dyDescent="0.3">
      <c r="A68" t="s">
        <v>78</v>
      </c>
      <c r="F68" s="9"/>
      <c r="G68" s="2">
        <v>2.0833333333333332E-2</v>
      </c>
      <c r="H68" s="17"/>
      <c r="I68" s="13" t="str">
        <f t="shared" si="6"/>
        <v/>
      </c>
    </row>
    <row r="69" spans="1:9" x14ac:dyDescent="0.3">
      <c r="A69" t="s">
        <v>79</v>
      </c>
      <c r="F69" s="9"/>
      <c r="G69" s="2">
        <v>2.0833333333333332E-2</v>
      </c>
      <c r="H69" s="17"/>
      <c r="I69" s="13" t="str">
        <f t="shared" si="6"/>
        <v/>
      </c>
    </row>
    <row r="70" spans="1:9" x14ac:dyDescent="0.3">
      <c r="A70" t="s">
        <v>80</v>
      </c>
      <c r="F70" s="9"/>
      <c r="G70" s="19"/>
      <c r="H70" s="17"/>
      <c r="I70" s="13" t="str">
        <f t="shared" si="6"/>
        <v/>
      </c>
    </row>
    <row r="71" spans="1:9" x14ac:dyDescent="0.3">
      <c r="A71" t="s">
        <v>81</v>
      </c>
      <c r="F71" s="9"/>
      <c r="G71" s="2">
        <v>6.25E-2</v>
      </c>
      <c r="H71" s="17"/>
      <c r="I71" s="13" t="str">
        <f t="shared" si="6"/>
        <v/>
      </c>
    </row>
    <row r="72" spans="1:9" x14ac:dyDescent="0.3">
      <c r="A72" t="s">
        <v>82</v>
      </c>
      <c r="F72" s="9"/>
      <c r="G72" s="2">
        <v>2.0833333333333332E-2</v>
      </c>
      <c r="H72" s="17"/>
      <c r="I72" s="13" t="str">
        <f t="shared" si="6"/>
        <v/>
      </c>
    </row>
    <row r="73" spans="1:9" x14ac:dyDescent="0.3">
      <c r="A73" t="s">
        <v>83</v>
      </c>
      <c r="F73" s="9"/>
      <c r="G73" s="2">
        <v>8.3333333333333329E-2</v>
      </c>
      <c r="H73" s="17"/>
      <c r="I73" s="13" t="str">
        <f t="shared" si="6"/>
        <v/>
      </c>
    </row>
    <row r="74" spans="1:9" x14ac:dyDescent="0.3">
      <c r="A74" t="s">
        <v>84</v>
      </c>
      <c r="F74" s="9"/>
      <c r="G74" s="19"/>
      <c r="H74" s="17"/>
      <c r="I74" s="13" t="str">
        <f t="shared" si="6"/>
        <v/>
      </c>
    </row>
    <row r="75" spans="1:9" x14ac:dyDescent="0.3">
      <c r="A75" t="s">
        <v>85</v>
      </c>
      <c r="F75" s="9"/>
      <c r="G75" s="19"/>
      <c r="H75" s="17"/>
      <c r="I75" s="13" t="str">
        <f t="shared" si="6"/>
        <v/>
      </c>
    </row>
    <row r="76" spans="1:9" x14ac:dyDescent="0.3">
      <c r="A76" t="s">
        <v>86</v>
      </c>
      <c r="F76" s="9"/>
      <c r="G76" s="2">
        <v>1.3888888888888888E-2</v>
      </c>
      <c r="H76" s="17"/>
      <c r="I76" s="13" t="str">
        <f t="shared" si="6"/>
        <v/>
      </c>
    </row>
    <row r="77" spans="1:9" x14ac:dyDescent="0.3">
      <c r="A77" t="s">
        <v>87</v>
      </c>
      <c r="F77" s="9"/>
      <c r="G77" s="19"/>
      <c r="H77" s="17"/>
      <c r="I77" s="13" t="str">
        <f t="shared" si="6"/>
        <v/>
      </c>
    </row>
    <row r="78" spans="1:9" x14ac:dyDescent="0.3">
      <c r="A78" t="s">
        <v>88</v>
      </c>
      <c r="F78" s="9"/>
      <c r="G78" s="2">
        <v>3.472222222222222E-3</v>
      </c>
      <c r="H78" s="17"/>
      <c r="I78" s="13" t="str">
        <f t="shared" si="6"/>
        <v/>
      </c>
    </row>
    <row r="79" spans="1:9" x14ac:dyDescent="0.3">
      <c r="A79" t="s">
        <v>89</v>
      </c>
      <c r="F79" s="9"/>
      <c r="G79" s="19"/>
      <c r="H79" s="17"/>
      <c r="I79" s="13" t="str">
        <f t="shared" si="6"/>
        <v/>
      </c>
    </row>
    <row r="80" spans="1:9" x14ac:dyDescent="0.3">
      <c r="A80" t="s">
        <v>90</v>
      </c>
      <c r="F80" s="9"/>
      <c r="G80" s="2">
        <v>4.1666666666666664E-2</v>
      </c>
      <c r="H80" s="17"/>
      <c r="I80" s="13" t="str">
        <f t="shared" si="6"/>
        <v/>
      </c>
    </row>
    <row r="81" spans="1:9" x14ac:dyDescent="0.3">
      <c r="A81" t="s">
        <v>91</v>
      </c>
      <c r="F81" s="9"/>
      <c r="G81" s="2">
        <v>4.1666666666666664E-2</v>
      </c>
      <c r="H81" s="17"/>
      <c r="I81" s="13" t="str">
        <f t="shared" si="6"/>
        <v/>
      </c>
    </row>
    <row r="82" spans="1:9" x14ac:dyDescent="0.3">
      <c r="A82" t="s">
        <v>92</v>
      </c>
      <c r="F82" s="9"/>
      <c r="G82" s="2">
        <v>1.3888888888888888E-2</v>
      </c>
      <c r="H82" s="17"/>
      <c r="I82" s="13" t="str">
        <f t="shared" si="6"/>
        <v/>
      </c>
    </row>
    <row r="83" spans="1:9" x14ac:dyDescent="0.3">
      <c r="A83" t="s">
        <v>93</v>
      </c>
      <c r="F83" s="9"/>
      <c r="G83" s="2">
        <v>1.3888888888888888E-2</v>
      </c>
      <c r="H83" s="17"/>
      <c r="I83" s="13" t="str">
        <f t="shared" si="6"/>
        <v/>
      </c>
    </row>
    <row r="84" spans="1:9" x14ac:dyDescent="0.3">
      <c r="A84" t="s">
        <v>94</v>
      </c>
      <c r="F84" s="9"/>
      <c r="G84" s="2">
        <v>4.1666666666666664E-2</v>
      </c>
      <c r="H84" s="17"/>
      <c r="I84" s="13" t="str">
        <f t="shared" si="6"/>
        <v/>
      </c>
    </row>
    <row r="85" spans="1:9" x14ac:dyDescent="0.3">
      <c r="A85" t="s">
        <v>95</v>
      </c>
      <c r="F85" s="9"/>
      <c r="G85" s="2">
        <v>4.1666666666666664E-2</v>
      </c>
      <c r="H85" s="17"/>
      <c r="I85" s="13" t="str">
        <f t="shared" si="6"/>
        <v/>
      </c>
    </row>
    <row r="86" spans="1:9" x14ac:dyDescent="0.3">
      <c r="A86" t="s">
        <v>96</v>
      </c>
      <c r="F86" s="9"/>
      <c r="G86" s="2">
        <v>1.3888888888888888E-2</v>
      </c>
      <c r="H86" s="17"/>
      <c r="I86" s="13" t="str">
        <f t="shared" si="6"/>
        <v/>
      </c>
    </row>
    <row r="87" spans="1:9" x14ac:dyDescent="0.3">
      <c r="A87" t="s">
        <v>97</v>
      </c>
      <c r="F87" s="9"/>
      <c r="G87" s="2">
        <v>6.25E-2</v>
      </c>
      <c r="H87" s="17"/>
      <c r="I87" s="13" t="str">
        <f t="shared" si="6"/>
        <v/>
      </c>
    </row>
    <row r="88" spans="1:9" x14ac:dyDescent="0.3">
      <c r="A88" t="s">
        <v>98</v>
      </c>
      <c r="F88" s="9"/>
      <c r="G88" s="2">
        <v>6.25E-2</v>
      </c>
      <c r="H88" s="17"/>
      <c r="I88" s="13" t="str">
        <f>IF(H88="","",G88)</f>
        <v/>
      </c>
    </row>
    <row r="89" spans="1:9" x14ac:dyDescent="0.3">
      <c r="A89" t="s">
        <v>99</v>
      </c>
      <c r="F89" s="9"/>
      <c r="G89" s="2">
        <v>6.25E-2</v>
      </c>
      <c r="H89" s="17"/>
      <c r="I89" s="13" t="str">
        <f t="shared" si="6"/>
        <v/>
      </c>
    </row>
    <row r="90" spans="1:9" x14ac:dyDescent="0.3">
      <c r="A90" t="s">
        <v>100</v>
      </c>
      <c r="F90" s="9"/>
      <c r="G90" s="2">
        <v>4.1666666666666664E-2</v>
      </c>
      <c r="H90" s="17"/>
      <c r="I90" s="13" t="str">
        <f t="shared" si="6"/>
        <v/>
      </c>
    </row>
    <row r="91" spans="1:9" x14ac:dyDescent="0.3">
      <c r="A91" t="s">
        <v>101</v>
      </c>
      <c r="F91" s="9"/>
      <c r="G91" s="2">
        <v>6.25E-2</v>
      </c>
      <c r="H91" s="17"/>
      <c r="I91" s="13" t="str">
        <f t="shared" si="6"/>
        <v/>
      </c>
    </row>
    <row r="92" spans="1:9" x14ac:dyDescent="0.3">
      <c r="A92" t="s">
        <v>102</v>
      </c>
      <c r="F92" s="9"/>
      <c r="G92" s="2">
        <v>4.1666666666666664E-2</v>
      </c>
      <c r="H92" s="17"/>
      <c r="I92" s="13" t="str">
        <f t="shared" si="6"/>
        <v/>
      </c>
    </row>
    <row r="93" spans="1:9" x14ac:dyDescent="0.3">
      <c r="A93" t="s">
        <v>103</v>
      </c>
      <c r="F93" s="9"/>
      <c r="G93" s="2">
        <v>4.1666666666666664E-2</v>
      </c>
      <c r="H93" s="17"/>
      <c r="I93" s="13" t="str">
        <f t="shared" si="6"/>
        <v/>
      </c>
    </row>
    <row r="94" spans="1:9" x14ac:dyDescent="0.3">
      <c r="A94" t="s">
        <v>104</v>
      </c>
      <c r="F94" s="9"/>
      <c r="G94" s="2">
        <v>6.25E-2</v>
      </c>
      <c r="H94" s="17"/>
      <c r="I94" s="13" t="str">
        <f t="shared" si="6"/>
        <v/>
      </c>
    </row>
    <row r="95" spans="1:9" x14ac:dyDescent="0.3">
      <c r="A95" t="s">
        <v>18</v>
      </c>
      <c r="F95" s="9"/>
      <c r="G95" s="19"/>
      <c r="H95" s="17"/>
      <c r="I95" s="13" t="str">
        <f t="shared" si="6"/>
        <v/>
      </c>
    </row>
    <row r="96" spans="1:9" x14ac:dyDescent="0.3">
      <c r="A96" t="s">
        <v>105</v>
      </c>
      <c r="F96" s="9"/>
      <c r="G96" s="2">
        <v>0.125</v>
      </c>
      <c r="H96" s="17"/>
      <c r="I96" s="13" t="str">
        <f t="shared" si="6"/>
        <v/>
      </c>
    </row>
    <row r="97" spans="1:9" x14ac:dyDescent="0.3">
      <c r="A97" t="s">
        <v>106</v>
      </c>
      <c r="F97" s="9"/>
      <c r="G97" s="2">
        <v>0.125</v>
      </c>
      <c r="H97" s="17"/>
      <c r="I97" s="13" t="str">
        <f t="shared" si="6"/>
        <v/>
      </c>
    </row>
    <row r="98" spans="1:9" x14ac:dyDescent="0.3">
      <c r="A98" t="s">
        <v>107</v>
      </c>
      <c r="F98" s="9"/>
      <c r="G98" s="2">
        <v>8.3333333333333329E-2</v>
      </c>
      <c r="H98" s="17"/>
      <c r="I98" s="13" t="str">
        <f t="shared" si="6"/>
        <v/>
      </c>
    </row>
    <row r="99" spans="1:9" x14ac:dyDescent="0.3">
      <c r="A99" t="s">
        <v>108</v>
      </c>
      <c r="F99" s="9"/>
      <c r="G99" s="2">
        <v>8.3333333333333329E-2</v>
      </c>
      <c r="H99" s="17"/>
      <c r="I99" s="13" t="str">
        <f t="shared" si="6"/>
        <v/>
      </c>
    </row>
    <row r="100" spans="1:9" x14ac:dyDescent="0.3">
      <c r="A100" t="s">
        <v>109</v>
      </c>
      <c r="F100" s="9"/>
      <c r="G100" s="2">
        <v>0.16666666666666666</v>
      </c>
      <c r="H100" s="17"/>
      <c r="I100" s="13" t="str">
        <f t="shared" si="6"/>
        <v/>
      </c>
    </row>
    <row r="101" spans="1:9" x14ac:dyDescent="0.3">
      <c r="A101" t="s">
        <v>110</v>
      </c>
      <c r="F101" s="9"/>
      <c r="G101" s="2">
        <v>0.33333333333333331</v>
      </c>
      <c r="H101" s="17"/>
      <c r="I101" s="13" t="str">
        <f t="shared" si="6"/>
        <v/>
      </c>
    </row>
    <row r="102" spans="1:9" x14ac:dyDescent="0.3">
      <c r="A102" t="s">
        <v>111</v>
      </c>
      <c r="F102" s="9"/>
      <c r="G102" s="2">
        <v>4.1666666666666664E-2</v>
      </c>
      <c r="H102" s="17"/>
      <c r="I102" s="13" t="str">
        <f t="shared" si="6"/>
        <v/>
      </c>
    </row>
    <row r="103" spans="1:9" x14ac:dyDescent="0.3">
      <c r="A103" t="s">
        <v>112</v>
      </c>
      <c r="F103" s="9"/>
      <c r="G103" s="2">
        <v>0.14583333333333334</v>
      </c>
      <c r="H103" s="17"/>
      <c r="I103" s="13" t="str">
        <f t="shared" si="6"/>
        <v/>
      </c>
    </row>
    <row r="104" spans="1:9" x14ac:dyDescent="0.3">
      <c r="A104" t="s">
        <v>113</v>
      </c>
      <c r="F104" s="9"/>
      <c r="G104" s="2">
        <v>0.125</v>
      </c>
      <c r="H104" s="17"/>
      <c r="I104" s="13" t="str">
        <f t="shared" si="6"/>
        <v/>
      </c>
    </row>
    <row r="105" spans="1:9" x14ac:dyDescent="0.3">
      <c r="A105" t="s">
        <v>114</v>
      </c>
      <c r="F105" s="9"/>
      <c r="G105" s="2">
        <v>4.1666666666666664E-2</v>
      </c>
      <c r="H105" s="17"/>
      <c r="I105" s="13" t="str">
        <f t="shared" si="6"/>
        <v/>
      </c>
    </row>
    <row r="106" spans="1:9" x14ac:dyDescent="0.3">
      <c r="A106" t="s">
        <v>115</v>
      </c>
      <c r="F106" s="9"/>
      <c r="G106" s="2">
        <v>8.3333333333333329E-2</v>
      </c>
      <c r="H106" s="17"/>
      <c r="I106" s="13" t="str">
        <f t="shared" si="6"/>
        <v/>
      </c>
    </row>
    <row r="107" spans="1:9" x14ac:dyDescent="0.3">
      <c r="A107" t="s">
        <v>116</v>
      </c>
      <c r="F107" s="9"/>
      <c r="G107" s="2">
        <v>0.25</v>
      </c>
      <c r="H107" s="17"/>
      <c r="I107" s="13" t="str">
        <f t="shared" si="6"/>
        <v/>
      </c>
    </row>
    <row r="108" spans="1:9" x14ac:dyDescent="0.3">
      <c r="A108" t="s">
        <v>117</v>
      </c>
      <c r="F108" s="9"/>
      <c r="G108" s="2">
        <v>8.3333333333333329E-2</v>
      </c>
      <c r="H108" s="17"/>
      <c r="I108" s="13" t="str">
        <f t="shared" si="6"/>
        <v/>
      </c>
    </row>
    <row r="109" spans="1:9" x14ac:dyDescent="0.3">
      <c r="A109" t="s">
        <v>118</v>
      </c>
      <c r="F109" s="9"/>
      <c r="G109" s="2">
        <v>4.1666666666666664E-2</v>
      </c>
      <c r="H109" s="17"/>
      <c r="I109" s="13" t="str">
        <f t="shared" si="6"/>
        <v/>
      </c>
    </row>
    <row r="110" spans="1:9" x14ac:dyDescent="0.3">
      <c r="A110" t="s">
        <v>119</v>
      </c>
      <c r="F110" s="9"/>
      <c r="G110" s="2">
        <v>4.1666666666666664E-2</v>
      </c>
      <c r="H110" s="17"/>
      <c r="I110" s="13" t="str">
        <f t="shared" si="6"/>
        <v/>
      </c>
    </row>
    <row r="111" spans="1:9" x14ac:dyDescent="0.3">
      <c r="A111" t="s">
        <v>120</v>
      </c>
      <c r="F111" s="9"/>
      <c r="G111" s="2">
        <v>0.125</v>
      </c>
      <c r="H111" s="17"/>
      <c r="I111" s="13" t="str">
        <f t="shared" si="6"/>
        <v/>
      </c>
    </row>
    <row r="112" spans="1:9" x14ac:dyDescent="0.3">
      <c r="A112" t="s">
        <v>121</v>
      </c>
      <c r="F112" s="9"/>
      <c r="G112" s="2">
        <v>0.25</v>
      </c>
      <c r="H112" s="17"/>
      <c r="I112" s="13" t="str">
        <f t="shared" si="6"/>
        <v/>
      </c>
    </row>
    <row r="113" spans="1:9" x14ac:dyDescent="0.3">
      <c r="A113" s="3" t="s">
        <v>133</v>
      </c>
      <c r="B113" s="4"/>
      <c r="C113" s="4"/>
      <c r="D113" s="4"/>
      <c r="E113" s="4"/>
      <c r="F113" s="4"/>
      <c r="G113" s="5"/>
      <c r="H113" s="7"/>
      <c r="I113" s="22"/>
    </row>
    <row r="114" spans="1:9" x14ac:dyDescent="0.3">
      <c r="A114" t="s">
        <v>122</v>
      </c>
      <c r="F114" s="9"/>
      <c r="G114" s="19"/>
      <c r="H114" s="17"/>
      <c r="I114" s="13" t="str">
        <f t="shared" ref="I114:I123" si="7">IF(H114="","",G114)</f>
        <v/>
      </c>
    </row>
    <row r="115" spans="1:9" x14ac:dyDescent="0.3">
      <c r="A115" t="s">
        <v>123</v>
      </c>
      <c r="F115" s="9"/>
      <c r="G115" s="19"/>
      <c r="H115" s="17"/>
      <c r="I115" s="13" t="str">
        <f t="shared" si="7"/>
        <v/>
      </c>
    </row>
    <row r="116" spans="1:9" x14ac:dyDescent="0.3">
      <c r="A116" t="s">
        <v>124</v>
      </c>
      <c r="F116" s="9"/>
      <c r="G116" s="19"/>
      <c r="H116" s="17"/>
      <c r="I116" s="13" t="str">
        <f t="shared" si="7"/>
        <v/>
      </c>
    </row>
    <row r="117" spans="1:9" x14ac:dyDescent="0.3">
      <c r="A117" t="s">
        <v>125</v>
      </c>
      <c r="F117" s="9"/>
      <c r="G117" s="19"/>
      <c r="H117" s="17"/>
      <c r="I117" s="13" t="str">
        <f t="shared" si="7"/>
        <v/>
      </c>
    </row>
    <row r="118" spans="1:9" x14ac:dyDescent="0.3">
      <c r="A118" t="s">
        <v>126</v>
      </c>
      <c r="F118" s="9"/>
      <c r="G118" s="19"/>
      <c r="H118" s="17"/>
      <c r="I118" s="13" t="str">
        <f t="shared" si="7"/>
        <v/>
      </c>
    </row>
    <row r="119" spans="1:9" x14ac:dyDescent="0.3">
      <c r="A119" t="s">
        <v>127</v>
      </c>
      <c r="F119" s="9"/>
      <c r="G119" s="19"/>
      <c r="H119" s="17"/>
      <c r="I119" s="13" t="str">
        <f t="shared" si="7"/>
        <v/>
      </c>
    </row>
    <row r="120" spans="1:9" x14ac:dyDescent="0.3">
      <c r="A120" t="s">
        <v>128</v>
      </c>
      <c r="F120" s="9"/>
      <c r="G120" s="19"/>
      <c r="H120" s="17"/>
      <c r="I120" s="13" t="str">
        <f t="shared" si="7"/>
        <v/>
      </c>
    </row>
    <row r="121" spans="1:9" x14ac:dyDescent="0.3">
      <c r="A121" t="s">
        <v>129</v>
      </c>
      <c r="F121" s="9"/>
      <c r="G121" s="19"/>
      <c r="H121" s="17"/>
      <c r="I121" s="13" t="str">
        <f t="shared" si="7"/>
        <v/>
      </c>
    </row>
    <row r="122" spans="1:9" x14ac:dyDescent="0.3">
      <c r="A122" t="s">
        <v>130</v>
      </c>
      <c r="F122" s="9"/>
      <c r="G122" s="19"/>
      <c r="H122" s="17"/>
      <c r="I122" s="13" t="str">
        <f t="shared" si="7"/>
        <v/>
      </c>
    </row>
    <row r="123" spans="1:9" x14ac:dyDescent="0.3">
      <c r="A123" t="s">
        <v>131</v>
      </c>
      <c r="F123" s="9"/>
      <c r="G123" s="19"/>
      <c r="H123" s="17"/>
      <c r="I123" s="13" t="str">
        <f t="shared" si="7"/>
        <v/>
      </c>
    </row>
    <row r="124" spans="1:9" x14ac:dyDescent="0.3">
      <c r="A124" s="3" t="s">
        <v>132</v>
      </c>
      <c r="B124" s="4"/>
      <c r="C124" s="4"/>
      <c r="D124" s="4"/>
      <c r="E124" s="4"/>
      <c r="F124" s="4"/>
      <c r="G124" s="5"/>
      <c r="H124" s="7"/>
      <c r="I124" s="22"/>
    </row>
    <row r="125" spans="1:9" x14ac:dyDescent="0.3">
      <c r="A125" s="20"/>
      <c r="B125" s="20"/>
      <c r="C125" s="20"/>
      <c r="D125" s="20"/>
      <c r="E125" s="20"/>
      <c r="G125" s="19"/>
      <c r="H125" s="17"/>
      <c r="I125" s="13" t="str">
        <f t="shared" ref="I125:I132" si="8">IF(H125="","",G125)</f>
        <v/>
      </c>
    </row>
    <row r="126" spans="1:9" x14ac:dyDescent="0.3">
      <c r="A126" s="20"/>
      <c r="B126" s="20"/>
      <c r="C126" s="20"/>
      <c r="D126" s="20"/>
      <c r="E126" s="20"/>
      <c r="G126" s="19"/>
      <c r="H126" s="17"/>
      <c r="I126" s="13" t="str">
        <f t="shared" si="8"/>
        <v/>
      </c>
    </row>
    <row r="127" spans="1:9" x14ac:dyDescent="0.3">
      <c r="A127" s="20"/>
      <c r="B127" s="20"/>
      <c r="C127" s="20"/>
      <c r="D127" s="20"/>
      <c r="E127" s="20"/>
      <c r="G127" s="19"/>
      <c r="H127" s="17"/>
      <c r="I127" s="13" t="str">
        <f t="shared" si="8"/>
        <v/>
      </c>
    </row>
    <row r="128" spans="1:9" x14ac:dyDescent="0.3">
      <c r="A128" s="20"/>
      <c r="B128" s="20"/>
      <c r="C128" s="20"/>
      <c r="D128" s="20"/>
      <c r="E128" s="20"/>
      <c r="G128" s="19"/>
      <c r="H128" s="17"/>
      <c r="I128" s="13" t="str">
        <f t="shared" si="8"/>
        <v/>
      </c>
    </row>
    <row r="129" spans="1:9" x14ac:dyDescent="0.3">
      <c r="A129" s="20"/>
      <c r="B129" s="20"/>
      <c r="C129" s="20"/>
      <c r="D129" s="20"/>
      <c r="E129" s="20"/>
      <c r="G129" s="19"/>
      <c r="H129" s="17"/>
      <c r="I129" s="13" t="str">
        <f t="shared" si="8"/>
        <v/>
      </c>
    </row>
    <row r="130" spans="1:9" x14ac:dyDescent="0.3">
      <c r="A130" s="20"/>
      <c r="B130" s="20"/>
      <c r="C130" s="20"/>
      <c r="D130" s="20"/>
      <c r="E130" s="20"/>
      <c r="G130" s="19"/>
      <c r="H130" s="17"/>
      <c r="I130" s="13" t="str">
        <f t="shared" si="8"/>
        <v/>
      </c>
    </row>
    <row r="131" spans="1:9" x14ac:dyDescent="0.3">
      <c r="A131" s="20"/>
      <c r="B131" s="20"/>
      <c r="C131" s="20"/>
      <c r="D131" s="20"/>
      <c r="E131" s="20"/>
      <c r="G131" s="19"/>
      <c r="H131" s="17"/>
      <c r="I131" s="13" t="str">
        <f t="shared" si="8"/>
        <v/>
      </c>
    </row>
    <row r="132" spans="1:9" x14ac:dyDescent="0.3">
      <c r="A132" s="20"/>
      <c r="B132" s="20"/>
      <c r="C132" s="20"/>
      <c r="D132" s="20"/>
      <c r="E132" s="20"/>
      <c r="G132" s="19"/>
      <c r="H132" s="17"/>
      <c r="I132" s="13" t="str">
        <f t="shared" si="8"/>
        <v/>
      </c>
    </row>
    <row r="133" spans="1:9" ht="7.2" customHeight="1" thickBot="1" x14ac:dyDescent="0.35">
      <c r="G133" s="13"/>
      <c r="H133" s="14"/>
      <c r="I133" s="13"/>
    </row>
    <row r="134" spans="1:9" ht="15" thickBot="1" x14ac:dyDescent="0.35">
      <c r="C134" s="52" t="s">
        <v>48</v>
      </c>
      <c r="D134" s="53"/>
      <c r="E134" s="54"/>
      <c r="G134" s="12"/>
      <c r="H134" s="48" t="s">
        <v>25</v>
      </c>
      <c r="I134" s="10">
        <f>SUM(I11:I132)</f>
        <v>0</v>
      </c>
    </row>
    <row r="135" spans="1:9" x14ac:dyDescent="0.3">
      <c r="C135" s="45" t="s">
        <v>49</v>
      </c>
      <c r="D135" s="46" t="s">
        <v>50</v>
      </c>
      <c r="E135" s="47" t="s">
        <v>51</v>
      </c>
    </row>
    <row r="136" spans="1:9" x14ac:dyDescent="0.3">
      <c r="C136" s="37">
        <v>0.16666666666666666</v>
      </c>
      <c r="D136" s="38">
        <v>0.33263888888888887</v>
      </c>
      <c r="E136" s="39">
        <v>1</v>
      </c>
      <c r="H136" s="49" t="s">
        <v>52</v>
      </c>
      <c r="I136" s="18"/>
    </row>
    <row r="137" spans="1:9" x14ac:dyDescent="0.3">
      <c r="C137" s="40">
        <v>0.33333333333333331</v>
      </c>
      <c r="D137" s="13">
        <v>0.4993055555555555</v>
      </c>
      <c r="E137" s="41">
        <v>2</v>
      </c>
    </row>
    <row r="138" spans="1:9" x14ac:dyDescent="0.3">
      <c r="C138" s="40">
        <v>0.5</v>
      </c>
      <c r="D138" s="13">
        <v>0.66597222222222219</v>
      </c>
      <c r="E138" s="41">
        <v>3</v>
      </c>
    </row>
    <row r="139" spans="1:9" x14ac:dyDescent="0.3">
      <c r="C139" s="42">
        <v>0.66666666666666663</v>
      </c>
      <c r="D139" s="43">
        <v>0.99930555555555556</v>
      </c>
      <c r="E139" s="44">
        <v>4</v>
      </c>
    </row>
    <row r="140" spans="1:9" ht="7.2" customHeight="1" x14ac:dyDescent="0.3">
      <c r="G140" s="13"/>
      <c r="H140" s="14"/>
      <c r="I140" s="13"/>
    </row>
    <row r="141" spans="1:9" x14ac:dyDescent="0.3">
      <c r="A141" s="51" t="str">
        <f>IF(OR(C1="",I136=""),"",CONCATENATE("I, ",C1,", have completed ",I136," drill periods as indicated in this training log."))</f>
        <v/>
      </c>
      <c r="B141" s="51"/>
      <c r="C141" s="51"/>
      <c r="D141" s="51"/>
      <c r="E141" s="51"/>
      <c r="F141" s="51"/>
      <c r="G141" s="51"/>
      <c r="H141" s="51"/>
      <c r="I141" s="51"/>
    </row>
    <row r="142" spans="1:9" x14ac:dyDescent="0.3">
      <c r="A142" s="55" t="s">
        <v>21</v>
      </c>
      <c r="B142" s="55"/>
      <c r="C142" s="55"/>
      <c r="D142" s="55"/>
      <c r="E142" s="55"/>
      <c r="F142" s="55"/>
      <c r="G142" s="55"/>
      <c r="H142" s="55"/>
      <c r="I142" s="55"/>
    </row>
    <row r="143" spans="1:9" x14ac:dyDescent="0.3">
      <c r="A143" s="55"/>
      <c r="B143" s="55"/>
      <c r="C143" s="55"/>
      <c r="D143" s="55"/>
      <c r="E143" s="55"/>
      <c r="F143" s="55"/>
      <c r="G143" s="55"/>
      <c r="H143" s="55"/>
      <c r="I143" s="55"/>
    </row>
    <row r="145" spans="1:8" x14ac:dyDescent="0.3">
      <c r="A145" t="s">
        <v>24</v>
      </c>
      <c r="H145" s="11" t="s">
        <v>22</v>
      </c>
    </row>
    <row r="148" spans="1:8" x14ac:dyDescent="0.3">
      <c r="A148" t="s">
        <v>23</v>
      </c>
      <c r="H148" s="11" t="s">
        <v>22</v>
      </c>
    </row>
  </sheetData>
  <sheetProtection algorithmName="SHA-512" hashValue="htX/9GnTEG9SsmWK68kIqpPaJesoZHEHm5wloYLmQCWEyebdOPIFgEqe+YQ9N89QsF4srhNXujXy6AToJ+9umg==" saltValue="SGNEYmaNv56OE0yJCasMvg==" spinCount="100000" sheet="1" selectLockedCells="1"/>
  <mergeCells count="6">
    <mergeCell ref="A141:I141"/>
    <mergeCell ref="C134:E134"/>
    <mergeCell ref="A142:I143"/>
    <mergeCell ref="A5:I7"/>
    <mergeCell ref="C1:F1"/>
    <mergeCell ref="C2:F2"/>
  </mergeCells>
  <pageMargins left="0.7" right="0.7" top="0.75" bottom="0.75" header="0.3" footer="0.3"/>
  <pageSetup scale="94" fitToHeight="3" orientation="portrait" horizontalDpi="1200" verticalDpi="1200" r:id="rId1"/>
  <headerFooter>
    <oddHeader>&amp;C&amp;"-,Bold"&amp;14 171 ARW Training Log - May UTA 2020</oddHeader>
  </headerFooter>
  <rowBreaks count="1" manualBreakCount="1">
    <brk id="53" max="8" man="1"/>
  </rowBreaks>
  <ignoredErrors>
    <ignoredError sqref="I12" formula="1"/>
  </ignoredError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Lists!$A$3:$A$5</xm:f>
          </x14:formula1>
          <xm:sqref>C3</xm:sqref>
        </x14:dataValidation>
        <x14:dataValidation type="list" allowBlank="1" showInputMessage="1" showErrorMessage="1">
          <x14:formula1>
            <xm:f>Lists!$B$3:$B$7</xm:f>
          </x14:formula1>
          <xm:sqref>I136 F12 F18:F19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I148"/>
  <sheetViews>
    <sheetView zoomScaleNormal="100" zoomScaleSheetLayoutView="100" workbookViewId="0">
      <selection activeCell="C1" sqref="C1:F1"/>
    </sheetView>
  </sheetViews>
  <sheetFormatPr defaultRowHeight="14.4" x14ac:dyDescent="0.3"/>
  <cols>
    <col min="1" max="1" width="14.109375" style="60" customWidth="1"/>
    <col min="2" max="2" width="9.6640625" style="60" customWidth="1"/>
    <col min="3" max="4" width="8.88671875" style="60"/>
    <col min="5" max="5" width="11.21875" style="60" customWidth="1"/>
    <col min="6" max="6" width="8.88671875" style="60"/>
    <col min="7" max="7" width="12.21875" style="65" bestFit="1" customWidth="1"/>
    <col min="8" max="8" width="10.21875" style="66" bestFit="1" customWidth="1"/>
    <col min="9" max="9" width="12.88671875" style="60" customWidth="1"/>
    <col min="10" max="16384" width="8.88671875" style="60"/>
  </cols>
  <sheetData>
    <row r="1" spans="1:9" x14ac:dyDescent="0.3">
      <c r="A1" s="60" t="s">
        <v>20</v>
      </c>
      <c r="C1" s="61" t="s">
        <v>143</v>
      </c>
      <c r="D1" s="61"/>
      <c r="E1" s="61"/>
      <c r="F1" s="61"/>
      <c r="G1" s="60" t="s">
        <v>26</v>
      </c>
      <c r="H1" s="60"/>
      <c r="I1" s="62">
        <v>43957</v>
      </c>
    </row>
    <row r="2" spans="1:9" x14ac:dyDescent="0.3">
      <c r="A2" s="60" t="s">
        <v>19</v>
      </c>
      <c r="C2" s="61" t="s">
        <v>144</v>
      </c>
      <c r="D2" s="61"/>
      <c r="E2" s="61"/>
      <c r="F2" s="61"/>
      <c r="G2" s="60" t="s">
        <v>45</v>
      </c>
      <c r="H2" s="60"/>
      <c r="I2" s="62">
        <v>43963</v>
      </c>
    </row>
    <row r="3" spans="1:9" x14ac:dyDescent="0.3">
      <c r="A3" s="60" t="s">
        <v>9</v>
      </c>
      <c r="C3" s="63" t="s">
        <v>11</v>
      </c>
      <c r="D3" s="64"/>
      <c r="E3" s="64"/>
    </row>
    <row r="5" spans="1:9" x14ac:dyDescent="0.3">
      <c r="A5" s="67" t="s">
        <v>46</v>
      </c>
      <c r="B5" s="67"/>
      <c r="C5" s="67"/>
      <c r="D5" s="67"/>
      <c r="E5" s="67"/>
      <c r="F5" s="67"/>
      <c r="G5" s="67"/>
      <c r="H5" s="67"/>
      <c r="I5" s="67"/>
    </row>
    <row r="6" spans="1:9" x14ac:dyDescent="0.3">
      <c r="A6" s="68"/>
      <c r="B6" s="68"/>
      <c r="C6" s="68"/>
      <c r="D6" s="68"/>
      <c r="E6" s="68"/>
      <c r="F6" s="68"/>
      <c r="G6" s="68"/>
      <c r="H6" s="68"/>
      <c r="I6" s="68"/>
    </row>
    <row r="7" spans="1:9" x14ac:dyDescent="0.3">
      <c r="A7" s="69"/>
      <c r="B7" s="69"/>
      <c r="C7" s="69"/>
      <c r="D7" s="69"/>
      <c r="E7" s="69"/>
      <c r="F7" s="69"/>
      <c r="G7" s="69"/>
      <c r="H7" s="69"/>
      <c r="I7" s="69"/>
    </row>
    <row r="8" spans="1:9" x14ac:dyDescent="0.3">
      <c r="I8" s="66"/>
    </row>
    <row r="9" spans="1:9" s="75" customFormat="1" x14ac:dyDescent="0.3">
      <c r="A9" s="70" t="s">
        <v>3</v>
      </c>
      <c r="B9" s="71"/>
      <c r="C9" s="71"/>
      <c r="D9" s="71"/>
      <c r="E9" s="71"/>
      <c r="F9" s="72"/>
      <c r="G9" s="73" t="s">
        <v>4</v>
      </c>
      <c r="H9" s="74" t="s">
        <v>14</v>
      </c>
      <c r="I9" s="74" t="s">
        <v>13</v>
      </c>
    </row>
    <row r="10" spans="1:9" x14ac:dyDescent="0.3">
      <c r="A10" s="76" t="s">
        <v>0</v>
      </c>
      <c r="B10" s="77"/>
      <c r="C10" s="77"/>
      <c r="D10" s="77"/>
      <c r="E10" s="77"/>
      <c r="F10" s="77"/>
      <c r="G10" s="78"/>
      <c r="H10" s="79"/>
      <c r="I10" s="78"/>
    </row>
    <row r="11" spans="1:9" x14ac:dyDescent="0.3">
      <c r="A11" s="60" t="s">
        <v>2</v>
      </c>
      <c r="G11" s="65">
        <v>2.0833333333333332E-2</v>
      </c>
      <c r="H11" s="80" t="s">
        <v>145</v>
      </c>
      <c r="I11" s="81">
        <f>IF(H11="","",G11)</f>
        <v>2.0833333333333332E-2</v>
      </c>
    </row>
    <row r="12" spans="1:9" x14ac:dyDescent="0.3">
      <c r="A12" s="60" t="s">
        <v>5</v>
      </c>
      <c r="E12" s="82" t="s">
        <v>17</v>
      </c>
      <c r="F12" s="83">
        <v>4</v>
      </c>
      <c r="G12" s="65">
        <v>2.0833333333333332E-2</v>
      </c>
      <c r="H12" s="80" t="s">
        <v>145</v>
      </c>
      <c r="I12" s="81">
        <f>IF(AND(H12&lt;&gt;"",F12&gt;0),G12*F12,"")</f>
        <v>8.3333333333333329E-2</v>
      </c>
    </row>
    <row r="13" spans="1:9" x14ac:dyDescent="0.3">
      <c r="A13" s="60" t="s">
        <v>134</v>
      </c>
      <c r="E13" s="82"/>
      <c r="F13" s="82"/>
      <c r="G13" s="65">
        <v>2.0833333333333332E-2</v>
      </c>
      <c r="H13" s="80" t="s">
        <v>145</v>
      </c>
      <c r="I13" s="81">
        <f>IF(H13="","",G13)</f>
        <v>2.0833333333333332E-2</v>
      </c>
    </row>
    <row r="14" spans="1:9" x14ac:dyDescent="0.3">
      <c r="A14" s="60" t="s">
        <v>141</v>
      </c>
      <c r="E14" s="82"/>
      <c r="F14" s="82"/>
      <c r="G14" s="65">
        <v>2.0833333333333332E-2</v>
      </c>
      <c r="H14" s="80" t="s">
        <v>145</v>
      </c>
      <c r="I14" s="81">
        <f>IF(H14="","",G14)</f>
        <v>2.0833333333333332E-2</v>
      </c>
    </row>
    <row r="15" spans="1:9" x14ac:dyDescent="0.3">
      <c r="A15" s="60" t="s">
        <v>53</v>
      </c>
      <c r="G15" s="65">
        <v>4.1666666666666664E-2</v>
      </c>
      <c r="H15" s="84"/>
      <c r="I15" s="85">
        <f>IF(C3="YES",G15,"")</f>
        <v>4.1666666666666664E-2</v>
      </c>
    </row>
    <row r="16" spans="1:9" x14ac:dyDescent="0.3">
      <c r="A16" s="76" t="s">
        <v>6</v>
      </c>
      <c r="B16" s="77"/>
      <c r="C16" s="77"/>
      <c r="D16" s="77"/>
      <c r="E16" s="77"/>
      <c r="F16" s="77"/>
      <c r="G16" s="78"/>
      <c r="H16" s="79"/>
      <c r="I16" s="86"/>
    </row>
    <row r="17" spans="1:9" x14ac:dyDescent="0.3">
      <c r="A17" s="60" t="s">
        <v>16</v>
      </c>
      <c r="G17" s="65">
        <v>2.0833333333333332E-2</v>
      </c>
      <c r="H17" s="80"/>
      <c r="I17" s="81" t="str">
        <f t="shared" ref="I17" si="0">IF(H17="","",G17)</f>
        <v/>
      </c>
    </row>
    <row r="18" spans="1:9" x14ac:dyDescent="0.3">
      <c r="A18" s="60" t="s">
        <v>7</v>
      </c>
      <c r="E18" s="82" t="s">
        <v>15</v>
      </c>
      <c r="F18" s="83">
        <v>2</v>
      </c>
      <c r="G18" s="65">
        <v>8.3333333333333329E-2</v>
      </c>
      <c r="H18" s="80" t="s">
        <v>145</v>
      </c>
      <c r="I18" s="81">
        <f>IF(AND(H18&lt;&gt;"",F18&gt;0),G18*F18,"")</f>
        <v>0.16666666666666666</v>
      </c>
    </row>
    <row r="19" spans="1:9" x14ac:dyDescent="0.3">
      <c r="A19" s="60" t="s">
        <v>54</v>
      </c>
      <c r="E19" s="82" t="s">
        <v>55</v>
      </c>
      <c r="F19" s="83"/>
      <c r="G19" s="65">
        <v>8.3333333333333329E-2</v>
      </c>
      <c r="H19" s="80"/>
      <c r="I19" s="81" t="str">
        <f>IF(AND(H19&lt;&gt;"",F19&gt;0),G19*F19,"")</f>
        <v/>
      </c>
    </row>
    <row r="20" spans="1:9" x14ac:dyDescent="0.3">
      <c r="A20" s="60" t="s">
        <v>56</v>
      </c>
      <c r="E20" s="82"/>
      <c r="G20" s="87"/>
      <c r="H20" s="80"/>
      <c r="I20" s="81" t="str">
        <f t="shared" ref="I20:I21" si="1">IF(H20="","",G20)</f>
        <v/>
      </c>
    </row>
    <row r="21" spans="1:9" x14ac:dyDescent="0.3">
      <c r="A21" s="60" t="s">
        <v>8</v>
      </c>
      <c r="G21" s="65">
        <v>2.0833333333333332E-2</v>
      </c>
      <c r="H21" s="80"/>
      <c r="I21" s="81" t="str">
        <f t="shared" si="1"/>
        <v/>
      </c>
    </row>
    <row r="22" spans="1:9" x14ac:dyDescent="0.3">
      <c r="A22" s="76" t="s">
        <v>58</v>
      </c>
      <c r="B22" s="77"/>
      <c r="C22" s="77"/>
      <c r="D22" s="77"/>
      <c r="E22" s="77"/>
      <c r="F22" s="77"/>
      <c r="G22" s="78"/>
      <c r="H22" s="79"/>
      <c r="I22" s="86"/>
    </row>
    <row r="23" spans="1:9" x14ac:dyDescent="0.3">
      <c r="A23" s="60" t="s">
        <v>135</v>
      </c>
      <c r="F23" s="82"/>
      <c r="G23" s="65">
        <v>8.3333333333333329E-2</v>
      </c>
      <c r="H23" s="80"/>
      <c r="I23" s="81" t="str">
        <f t="shared" ref="I23:I28" si="2">IF(H23="","",G23)</f>
        <v/>
      </c>
    </row>
    <row r="24" spans="1:9" x14ac:dyDescent="0.3">
      <c r="A24" s="60" t="s">
        <v>136</v>
      </c>
      <c r="F24" s="82"/>
      <c r="G24" s="65">
        <v>8.3333333333333329E-2</v>
      </c>
      <c r="H24" s="80"/>
      <c r="I24" s="81" t="str">
        <f t="shared" si="2"/>
        <v/>
      </c>
    </row>
    <row r="25" spans="1:9" x14ac:dyDescent="0.3">
      <c r="A25" s="60" t="s">
        <v>137</v>
      </c>
      <c r="F25" s="82"/>
      <c r="G25" s="65">
        <v>4.1666666666666664E-2</v>
      </c>
      <c r="H25" s="80"/>
      <c r="I25" s="81" t="str">
        <f t="shared" si="2"/>
        <v/>
      </c>
    </row>
    <row r="26" spans="1:9" x14ac:dyDescent="0.3">
      <c r="A26" s="60" t="s">
        <v>138</v>
      </c>
      <c r="F26" s="82"/>
      <c r="G26" s="65">
        <v>4.1666666666666664E-2</v>
      </c>
      <c r="H26" s="80"/>
      <c r="I26" s="81" t="str">
        <f t="shared" si="2"/>
        <v/>
      </c>
    </row>
    <row r="27" spans="1:9" x14ac:dyDescent="0.3">
      <c r="A27" s="60" t="s">
        <v>139</v>
      </c>
      <c r="F27" s="82"/>
      <c r="G27" s="65">
        <v>4.1666666666666664E-2</v>
      </c>
      <c r="H27" s="80"/>
      <c r="I27" s="81" t="str">
        <f t="shared" si="2"/>
        <v/>
      </c>
    </row>
    <row r="28" spans="1:9" x14ac:dyDescent="0.3">
      <c r="A28" s="60" t="s">
        <v>140</v>
      </c>
      <c r="F28" s="82"/>
      <c r="G28" s="87"/>
      <c r="H28" s="80"/>
      <c r="I28" s="81" t="str">
        <f t="shared" si="2"/>
        <v/>
      </c>
    </row>
    <row r="29" spans="1:9" x14ac:dyDescent="0.3">
      <c r="A29" s="76" t="s">
        <v>59</v>
      </c>
      <c r="B29" s="77"/>
      <c r="C29" s="77"/>
      <c r="D29" s="77"/>
      <c r="E29" s="77"/>
      <c r="F29" s="77"/>
      <c r="G29" s="78"/>
      <c r="H29" s="79"/>
      <c r="I29" s="86"/>
    </row>
    <row r="30" spans="1:9" x14ac:dyDescent="0.3">
      <c r="A30" s="60" t="s">
        <v>60</v>
      </c>
      <c r="G30" s="65">
        <v>2.0833333333333332E-2</v>
      </c>
      <c r="H30" s="80"/>
      <c r="I30" s="81" t="str">
        <f t="shared" ref="I30:I46" si="3">IF(H30="","",G30)</f>
        <v/>
      </c>
    </row>
    <row r="31" spans="1:9" x14ac:dyDescent="0.3">
      <c r="A31" s="60" t="s">
        <v>61</v>
      </c>
      <c r="G31" s="65">
        <v>6.9444444444444441E-3</v>
      </c>
      <c r="H31" s="80"/>
      <c r="I31" s="81" t="str">
        <f t="shared" si="3"/>
        <v/>
      </c>
    </row>
    <row r="32" spans="1:9" x14ac:dyDescent="0.3">
      <c r="A32" s="60" t="s">
        <v>62</v>
      </c>
      <c r="G32" s="65">
        <v>1.3888888888888888E-2</v>
      </c>
      <c r="H32" s="80" t="s">
        <v>145</v>
      </c>
      <c r="I32" s="81">
        <f t="shared" si="3"/>
        <v>1.3888888888888888E-2</v>
      </c>
    </row>
    <row r="33" spans="1:9" x14ac:dyDescent="0.3">
      <c r="A33" s="60" t="s">
        <v>63</v>
      </c>
      <c r="G33" s="65">
        <v>2.0833333333333332E-2</v>
      </c>
      <c r="H33" s="80" t="s">
        <v>145</v>
      </c>
      <c r="I33" s="81">
        <f t="shared" si="3"/>
        <v>2.0833333333333332E-2</v>
      </c>
    </row>
    <row r="34" spans="1:9" x14ac:dyDescent="0.3">
      <c r="A34" s="60" t="s">
        <v>142</v>
      </c>
      <c r="G34" s="65">
        <v>2.0833333333333332E-2</v>
      </c>
      <c r="H34" s="80"/>
      <c r="I34" s="81" t="str">
        <f t="shared" si="3"/>
        <v/>
      </c>
    </row>
    <row r="35" spans="1:9" x14ac:dyDescent="0.3">
      <c r="A35" s="60" t="s">
        <v>64</v>
      </c>
      <c r="G35" s="87"/>
      <c r="H35" s="80"/>
      <c r="I35" s="81" t="str">
        <f t="shared" si="3"/>
        <v/>
      </c>
    </row>
    <row r="36" spans="1:9" x14ac:dyDescent="0.3">
      <c r="A36" s="60" t="s">
        <v>65</v>
      </c>
      <c r="G36" s="65">
        <v>8.3333333333333329E-2</v>
      </c>
      <c r="H36" s="80"/>
      <c r="I36" s="81" t="str">
        <f t="shared" si="3"/>
        <v/>
      </c>
    </row>
    <row r="37" spans="1:9" x14ac:dyDescent="0.3">
      <c r="A37" s="60" t="s">
        <v>66</v>
      </c>
      <c r="G37" s="65">
        <v>0.25</v>
      </c>
      <c r="H37" s="80"/>
      <c r="I37" s="81" t="str">
        <f t="shared" si="3"/>
        <v/>
      </c>
    </row>
    <row r="38" spans="1:9" x14ac:dyDescent="0.3">
      <c r="A38" s="60" t="s">
        <v>67</v>
      </c>
      <c r="G38" s="65">
        <v>4.1666666666666664E-2</v>
      </c>
      <c r="H38" s="80"/>
      <c r="I38" s="81" t="str">
        <f t="shared" si="3"/>
        <v/>
      </c>
    </row>
    <row r="39" spans="1:9" x14ac:dyDescent="0.3">
      <c r="A39" s="60" t="s">
        <v>68</v>
      </c>
      <c r="G39" s="65">
        <v>4.1666666666666664E-2</v>
      </c>
      <c r="H39" s="80"/>
      <c r="I39" s="81" t="str">
        <f t="shared" si="3"/>
        <v/>
      </c>
    </row>
    <row r="40" spans="1:9" x14ac:dyDescent="0.3">
      <c r="A40" s="60" t="s">
        <v>69</v>
      </c>
      <c r="G40" s="65">
        <v>4.1666666666666664E-2</v>
      </c>
      <c r="H40" s="80"/>
      <c r="I40" s="81" t="str">
        <f t="shared" si="3"/>
        <v/>
      </c>
    </row>
    <row r="41" spans="1:9" x14ac:dyDescent="0.3">
      <c r="A41" s="60" t="s">
        <v>70</v>
      </c>
      <c r="G41" s="65">
        <v>4.1666666666666664E-2</v>
      </c>
      <c r="H41" s="80"/>
      <c r="I41" s="81" t="str">
        <f t="shared" si="3"/>
        <v/>
      </c>
    </row>
    <row r="42" spans="1:9" x14ac:dyDescent="0.3">
      <c r="A42" s="60" t="s">
        <v>71</v>
      </c>
      <c r="G42" s="87"/>
      <c r="H42" s="80"/>
      <c r="I42" s="81" t="str">
        <f t="shared" si="3"/>
        <v/>
      </c>
    </row>
    <row r="43" spans="1:9" x14ac:dyDescent="0.3">
      <c r="A43" s="60" t="s">
        <v>72</v>
      </c>
      <c r="G43" s="87"/>
      <c r="H43" s="80"/>
      <c r="I43" s="81" t="str">
        <f t="shared" si="3"/>
        <v/>
      </c>
    </row>
    <row r="44" spans="1:9" x14ac:dyDescent="0.3">
      <c r="A44" s="60" t="s">
        <v>73</v>
      </c>
      <c r="G44" s="65">
        <v>0.41666666666666669</v>
      </c>
      <c r="H44" s="80"/>
      <c r="I44" s="81" t="str">
        <f t="shared" si="3"/>
        <v/>
      </c>
    </row>
    <row r="45" spans="1:9" x14ac:dyDescent="0.3">
      <c r="A45" s="60" t="s">
        <v>74</v>
      </c>
      <c r="G45" s="65">
        <v>6.9444444444444441E-3</v>
      </c>
      <c r="H45" s="80"/>
      <c r="I45" s="81" t="str">
        <f t="shared" si="3"/>
        <v/>
      </c>
    </row>
    <row r="46" spans="1:9" x14ac:dyDescent="0.3">
      <c r="A46" s="60" t="s">
        <v>75</v>
      </c>
      <c r="G46" s="65">
        <v>6.9444444444444441E-3</v>
      </c>
      <c r="H46" s="80"/>
      <c r="I46" s="81" t="str">
        <f t="shared" si="3"/>
        <v/>
      </c>
    </row>
    <row r="47" spans="1:9" x14ac:dyDescent="0.3">
      <c r="A47" s="76" t="s">
        <v>38</v>
      </c>
      <c r="B47" s="77"/>
      <c r="C47" s="77"/>
      <c r="D47" s="77"/>
      <c r="E47" s="77"/>
      <c r="F47" s="77"/>
      <c r="G47" s="78"/>
      <c r="H47" s="79"/>
      <c r="I47" s="86"/>
    </row>
    <row r="48" spans="1:9" x14ac:dyDescent="0.3">
      <c r="A48" s="60" t="s">
        <v>39</v>
      </c>
      <c r="F48" s="82"/>
      <c r="G48" s="65">
        <v>4.1666666666666664E-2</v>
      </c>
      <c r="H48" s="80"/>
      <c r="I48" s="81" t="str">
        <f t="shared" ref="I48:I53" si="4">IF(H48="","",G48)</f>
        <v/>
      </c>
    </row>
    <row r="49" spans="1:9" x14ac:dyDescent="0.3">
      <c r="A49" s="60" t="s">
        <v>40</v>
      </c>
      <c r="F49" s="82"/>
      <c r="G49" s="65">
        <v>4.1666666666666664E-2</v>
      </c>
      <c r="H49" s="80"/>
      <c r="I49" s="81" t="str">
        <f t="shared" si="4"/>
        <v/>
      </c>
    </row>
    <row r="50" spans="1:9" x14ac:dyDescent="0.3">
      <c r="A50" s="60" t="s">
        <v>41</v>
      </c>
      <c r="F50" s="82"/>
      <c r="G50" s="65">
        <v>4.1666666666666664E-2</v>
      </c>
      <c r="H50" s="80"/>
      <c r="I50" s="81" t="str">
        <f t="shared" si="4"/>
        <v/>
      </c>
    </row>
    <row r="51" spans="1:9" x14ac:dyDescent="0.3">
      <c r="A51" s="60" t="s">
        <v>42</v>
      </c>
      <c r="F51" s="82"/>
      <c r="G51" s="65">
        <v>6.25E-2</v>
      </c>
      <c r="H51" s="80"/>
      <c r="I51" s="81" t="str">
        <f t="shared" si="4"/>
        <v/>
      </c>
    </row>
    <row r="52" spans="1:9" x14ac:dyDescent="0.3">
      <c r="A52" s="60" t="s">
        <v>43</v>
      </c>
      <c r="F52" s="82"/>
      <c r="G52" s="65">
        <v>4.1666666666666664E-2</v>
      </c>
      <c r="H52" s="80"/>
      <c r="I52" s="81" t="str">
        <f t="shared" si="4"/>
        <v/>
      </c>
    </row>
    <row r="53" spans="1:9" x14ac:dyDescent="0.3">
      <c r="A53" s="60" t="s">
        <v>44</v>
      </c>
      <c r="F53" s="82"/>
      <c r="G53" s="65">
        <v>4.1666666666666664E-2</v>
      </c>
      <c r="H53" s="80"/>
      <c r="I53" s="81" t="str">
        <f t="shared" si="4"/>
        <v/>
      </c>
    </row>
    <row r="54" spans="1:9" x14ac:dyDescent="0.3">
      <c r="A54" s="76" t="s">
        <v>27</v>
      </c>
      <c r="B54" s="77"/>
      <c r="C54" s="77"/>
      <c r="D54" s="77"/>
      <c r="E54" s="77"/>
      <c r="F54" s="77"/>
      <c r="G54" s="78"/>
      <c r="H54" s="79"/>
      <c r="I54" s="86"/>
    </row>
    <row r="55" spans="1:9" x14ac:dyDescent="0.3">
      <c r="A55" s="60" t="s">
        <v>28</v>
      </c>
      <c r="F55" s="82"/>
      <c r="G55" s="65">
        <v>1.1111111111111112E-2</v>
      </c>
      <c r="H55" s="80"/>
      <c r="I55" s="81" t="str">
        <f t="shared" ref="I55:I64" si="5">IF(H55="","",G55)</f>
        <v/>
      </c>
    </row>
    <row r="56" spans="1:9" x14ac:dyDescent="0.3">
      <c r="A56" s="60" t="s">
        <v>29</v>
      </c>
      <c r="F56" s="82"/>
      <c r="G56" s="65">
        <v>1.2499999999999999E-2</v>
      </c>
      <c r="H56" s="80"/>
      <c r="I56" s="81" t="str">
        <f t="shared" si="5"/>
        <v/>
      </c>
    </row>
    <row r="57" spans="1:9" x14ac:dyDescent="0.3">
      <c r="A57" s="60" t="s">
        <v>30</v>
      </c>
      <c r="F57" s="82"/>
      <c r="G57" s="65">
        <v>7.6388888888888886E-3</v>
      </c>
      <c r="H57" s="80"/>
      <c r="I57" s="81" t="str">
        <f t="shared" si="5"/>
        <v/>
      </c>
    </row>
    <row r="58" spans="1:9" x14ac:dyDescent="0.3">
      <c r="A58" s="60" t="s">
        <v>31</v>
      </c>
      <c r="F58" s="82"/>
      <c r="G58" s="65">
        <v>6.9444444444444441E-3</v>
      </c>
      <c r="H58" s="80"/>
      <c r="I58" s="81" t="str">
        <f t="shared" si="5"/>
        <v/>
      </c>
    </row>
    <row r="59" spans="1:9" x14ac:dyDescent="0.3">
      <c r="A59" s="60" t="s">
        <v>32</v>
      </c>
      <c r="F59" s="82"/>
      <c r="G59" s="65">
        <v>7.6388888888888886E-3</v>
      </c>
      <c r="H59" s="80"/>
      <c r="I59" s="81" t="str">
        <f t="shared" si="5"/>
        <v/>
      </c>
    </row>
    <row r="60" spans="1:9" x14ac:dyDescent="0.3">
      <c r="A60" s="60" t="s">
        <v>33</v>
      </c>
      <c r="F60" s="82"/>
      <c r="G60" s="65">
        <v>4.5138888888888888E-2</v>
      </c>
      <c r="H60" s="80"/>
      <c r="I60" s="81" t="str">
        <f t="shared" si="5"/>
        <v/>
      </c>
    </row>
    <row r="61" spans="1:9" x14ac:dyDescent="0.3">
      <c r="A61" s="60" t="s">
        <v>34</v>
      </c>
      <c r="F61" s="82"/>
      <c r="G61" s="65">
        <v>3.1944444444444449E-2</v>
      </c>
      <c r="H61" s="80"/>
      <c r="I61" s="81" t="str">
        <f t="shared" si="5"/>
        <v/>
      </c>
    </row>
    <row r="62" spans="1:9" x14ac:dyDescent="0.3">
      <c r="A62" s="60" t="s">
        <v>35</v>
      </c>
      <c r="F62" s="82"/>
      <c r="G62" s="65">
        <v>3.7499999999999999E-2</v>
      </c>
      <c r="H62" s="80"/>
      <c r="I62" s="81" t="str">
        <f t="shared" si="5"/>
        <v/>
      </c>
    </row>
    <row r="63" spans="1:9" x14ac:dyDescent="0.3">
      <c r="A63" s="60" t="s">
        <v>36</v>
      </c>
      <c r="F63" s="82"/>
      <c r="G63" s="65">
        <v>1.1805555555555555E-2</v>
      </c>
      <c r="H63" s="80"/>
      <c r="I63" s="81" t="str">
        <f t="shared" si="5"/>
        <v/>
      </c>
    </row>
    <row r="64" spans="1:9" x14ac:dyDescent="0.3">
      <c r="A64" s="60" t="s">
        <v>37</v>
      </c>
      <c r="F64" s="82"/>
      <c r="G64" s="65">
        <v>8.3333333333333332E-3</v>
      </c>
      <c r="H64" s="80"/>
      <c r="I64" s="81" t="str">
        <f t="shared" si="5"/>
        <v/>
      </c>
    </row>
    <row r="65" spans="1:9" x14ac:dyDescent="0.3">
      <c r="A65" s="76" t="s">
        <v>57</v>
      </c>
      <c r="B65" s="77"/>
      <c r="C65" s="77"/>
      <c r="D65" s="77"/>
      <c r="E65" s="77"/>
      <c r="F65" s="77"/>
      <c r="G65" s="78"/>
      <c r="H65" s="79"/>
      <c r="I65" s="86"/>
    </row>
    <row r="66" spans="1:9" x14ac:dyDescent="0.3">
      <c r="A66" s="60" t="s">
        <v>76</v>
      </c>
      <c r="F66" s="82"/>
      <c r="G66" s="65">
        <v>2.0833333333333332E-2</v>
      </c>
      <c r="H66" s="80"/>
      <c r="I66" s="81" t="str">
        <f t="shared" ref="I66:I112" si="6">IF(H66="","",G66)</f>
        <v/>
      </c>
    </row>
    <row r="67" spans="1:9" x14ac:dyDescent="0.3">
      <c r="A67" s="60" t="s">
        <v>77</v>
      </c>
      <c r="F67" s="82"/>
      <c r="G67" s="65">
        <v>2.0833333333333332E-2</v>
      </c>
      <c r="H67" s="80"/>
      <c r="I67" s="81" t="str">
        <f t="shared" si="6"/>
        <v/>
      </c>
    </row>
    <row r="68" spans="1:9" x14ac:dyDescent="0.3">
      <c r="A68" s="60" t="s">
        <v>78</v>
      </c>
      <c r="F68" s="82"/>
      <c r="G68" s="65">
        <v>2.0833333333333332E-2</v>
      </c>
      <c r="H68" s="80" t="s">
        <v>145</v>
      </c>
      <c r="I68" s="81">
        <f t="shared" si="6"/>
        <v>2.0833333333333332E-2</v>
      </c>
    </row>
    <row r="69" spans="1:9" x14ac:dyDescent="0.3">
      <c r="A69" s="60" t="s">
        <v>79</v>
      </c>
      <c r="F69" s="82"/>
      <c r="G69" s="65">
        <v>2.0833333333333332E-2</v>
      </c>
      <c r="H69" s="80"/>
      <c r="I69" s="81" t="str">
        <f t="shared" si="6"/>
        <v/>
      </c>
    </row>
    <row r="70" spans="1:9" x14ac:dyDescent="0.3">
      <c r="A70" s="60" t="s">
        <v>80</v>
      </c>
      <c r="F70" s="82"/>
      <c r="G70" s="87">
        <v>1.7361111111111112E-2</v>
      </c>
      <c r="H70" s="80" t="s">
        <v>145</v>
      </c>
      <c r="I70" s="81">
        <f t="shared" si="6"/>
        <v>1.7361111111111112E-2</v>
      </c>
    </row>
    <row r="71" spans="1:9" x14ac:dyDescent="0.3">
      <c r="A71" s="60" t="s">
        <v>81</v>
      </c>
      <c r="F71" s="82"/>
      <c r="G71" s="65">
        <v>6.25E-2</v>
      </c>
      <c r="H71" s="80"/>
      <c r="I71" s="81" t="str">
        <f t="shared" si="6"/>
        <v/>
      </c>
    </row>
    <row r="72" spans="1:9" x14ac:dyDescent="0.3">
      <c r="A72" s="60" t="s">
        <v>82</v>
      </c>
      <c r="F72" s="82"/>
      <c r="G72" s="65">
        <v>2.0833333333333332E-2</v>
      </c>
      <c r="H72" s="80"/>
      <c r="I72" s="81" t="str">
        <f t="shared" si="6"/>
        <v/>
      </c>
    </row>
    <row r="73" spans="1:9" x14ac:dyDescent="0.3">
      <c r="A73" s="60" t="s">
        <v>83</v>
      </c>
      <c r="F73" s="82"/>
      <c r="G73" s="65">
        <v>8.3333333333333329E-2</v>
      </c>
      <c r="H73" s="80"/>
      <c r="I73" s="81" t="str">
        <f t="shared" si="6"/>
        <v/>
      </c>
    </row>
    <row r="74" spans="1:9" x14ac:dyDescent="0.3">
      <c r="A74" s="60" t="s">
        <v>84</v>
      </c>
      <c r="F74" s="82"/>
      <c r="G74" s="87">
        <v>2.361111111111111E-2</v>
      </c>
      <c r="H74" s="80" t="s">
        <v>145</v>
      </c>
      <c r="I74" s="81">
        <f t="shared" si="6"/>
        <v>2.361111111111111E-2</v>
      </c>
    </row>
    <row r="75" spans="1:9" x14ac:dyDescent="0.3">
      <c r="A75" s="60" t="s">
        <v>85</v>
      </c>
      <c r="F75" s="82"/>
      <c r="G75" s="87"/>
      <c r="H75" s="80"/>
      <c r="I75" s="81" t="str">
        <f t="shared" si="6"/>
        <v/>
      </c>
    </row>
    <row r="76" spans="1:9" x14ac:dyDescent="0.3">
      <c r="A76" s="60" t="s">
        <v>86</v>
      </c>
      <c r="F76" s="82"/>
      <c r="G76" s="65">
        <v>1.3888888888888888E-2</v>
      </c>
      <c r="H76" s="80"/>
      <c r="I76" s="81" t="str">
        <f t="shared" si="6"/>
        <v/>
      </c>
    </row>
    <row r="77" spans="1:9" x14ac:dyDescent="0.3">
      <c r="A77" s="60" t="s">
        <v>87</v>
      </c>
      <c r="F77" s="82"/>
      <c r="G77" s="87"/>
      <c r="H77" s="80"/>
      <c r="I77" s="81" t="str">
        <f t="shared" si="6"/>
        <v/>
      </c>
    </row>
    <row r="78" spans="1:9" x14ac:dyDescent="0.3">
      <c r="A78" s="60" t="s">
        <v>88</v>
      </c>
      <c r="F78" s="82"/>
      <c r="G78" s="65">
        <v>3.472222222222222E-3</v>
      </c>
      <c r="H78" s="80"/>
      <c r="I78" s="81" t="str">
        <f t="shared" si="6"/>
        <v/>
      </c>
    </row>
    <row r="79" spans="1:9" x14ac:dyDescent="0.3">
      <c r="A79" s="60" t="s">
        <v>89</v>
      </c>
      <c r="F79" s="82"/>
      <c r="G79" s="87"/>
      <c r="H79" s="80"/>
      <c r="I79" s="81" t="str">
        <f t="shared" si="6"/>
        <v/>
      </c>
    </row>
    <row r="80" spans="1:9" x14ac:dyDescent="0.3">
      <c r="A80" s="60" t="s">
        <v>90</v>
      </c>
      <c r="F80" s="82"/>
      <c r="G80" s="65">
        <v>4.1666666666666664E-2</v>
      </c>
      <c r="H80" s="80"/>
      <c r="I80" s="81" t="str">
        <f t="shared" si="6"/>
        <v/>
      </c>
    </row>
    <row r="81" spans="1:9" x14ac:dyDescent="0.3">
      <c r="A81" s="60" t="s">
        <v>91</v>
      </c>
      <c r="F81" s="82"/>
      <c r="G81" s="65">
        <v>4.1666666666666664E-2</v>
      </c>
      <c r="H81" s="80"/>
      <c r="I81" s="81" t="str">
        <f t="shared" si="6"/>
        <v/>
      </c>
    </row>
    <row r="82" spans="1:9" x14ac:dyDescent="0.3">
      <c r="A82" s="60" t="s">
        <v>92</v>
      </c>
      <c r="F82" s="82"/>
      <c r="G82" s="65">
        <v>1.3888888888888888E-2</v>
      </c>
      <c r="H82" s="80"/>
      <c r="I82" s="81" t="str">
        <f t="shared" si="6"/>
        <v/>
      </c>
    </row>
    <row r="83" spans="1:9" x14ac:dyDescent="0.3">
      <c r="A83" s="60" t="s">
        <v>93</v>
      </c>
      <c r="F83" s="82"/>
      <c r="G83" s="65">
        <v>1.3888888888888888E-2</v>
      </c>
      <c r="H83" s="80"/>
      <c r="I83" s="81" t="str">
        <f t="shared" si="6"/>
        <v/>
      </c>
    </row>
    <row r="84" spans="1:9" x14ac:dyDescent="0.3">
      <c r="A84" s="60" t="s">
        <v>94</v>
      </c>
      <c r="F84" s="82"/>
      <c r="G84" s="65">
        <v>4.1666666666666664E-2</v>
      </c>
      <c r="H84" s="80"/>
      <c r="I84" s="81" t="str">
        <f t="shared" si="6"/>
        <v/>
      </c>
    </row>
    <row r="85" spans="1:9" x14ac:dyDescent="0.3">
      <c r="A85" s="60" t="s">
        <v>95</v>
      </c>
      <c r="F85" s="82"/>
      <c r="G85" s="65">
        <v>4.1666666666666664E-2</v>
      </c>
      <c r="H85" s="80"/>
      <c r="I85" s="81" t="str">
        <f t="shared" si="6"/>
        <v/>
      </c>
    </row>
    <row r="86" spans="1:9" x14ac:dyDescent="0.3">
      <c r="A86" s="60" t="s">
        <v>96</v>
      </c>
      <c r="F86" s="82"/>
      <c r="G86" s="65">
        <v>1.3888888888888888E-2</v>
      </c>
      <c r="H86" s="80"/>
      <c r="I86" s="81" t="str">
        <f t="shared" si="6"/>
        <v/>
      </c>
    </row>
    <row r="87" spans="1:9" x14ac:dyDescent="0.3">
      <c r="A87" s="60" t="s">
        <v>97</v>
      </c>
      <c r="F87" s="82"/>
      <c r="G87" s="65">
        <v>6.25E-2</v>
      </c>
      <c r="H87" s="80"/>
      <c r="I87" s="81" t="str">
        <f t="shared" si="6"/>
        <v/>
      </c>
    </row>
    <row r="88" spans="1:9" x14ac:dyDescent="0.3">
      <c r="A88" s="60" t="s">
        <v>98</v>
      </c>
      <c r="F88" s="82"/>
      <c r="G88" s="65">
        <v>6.25E-2</v>
      </c>
      <c r="H88" s="80"/>
      <c r="I88" s="81" t="str">
        <f>IF(H88="","",G88)</f>
        <v/>
      </c>
    </row>
    <row r="89" spans="1:9" x14ac:dyDescent="0.3">
      <c r="A89" s="60" t="s">
        <v>99</v>
      </c>
      <c r="F89" s="82"/>
      <c r="G89" s="65">
        <v>6.25E-2</v>
      </c>
      <c r="H89" s="80"/>
      <c r="I89" s="81" t="str">
        <f t="shared" si="6"/>
        <v/>
      </c>
    </row>
    <row r="90" spans="1:9" x14ac:dyDescent="0.3">
      <c r="A90" s="60" t="s">
        <v>100</v>
      </c>
      <c r="F90" s="82"/>
      <c r="G90" s="65">
        <v>4.1666666666666664E-2</v>
      </c>
      <c r="H90" s="80"/>
      <c r="I90" s="81" t="str">
        <f t="shared" si="6"/>
        <v/>
      </c>
    </row>
    <row r="91" spans="1:9" x14ac:dyDescent="0.3">
      <c r="A91" s="60" t="s">
        <v>101</v>
      </c>
      <c r="F91" s="82"/>
      <c r="G91" s="65">
        <v>6.25E-2</v>
      </c>
      <c r="H91" s="80"/>
      <c r="I91" s="81" t="str">
        <f t="shared" si="6"/>
        <v/>
      </c>
    </row>
    <row r="92" spans="1:9" x14ac:dyDescent="0.3">
      <c r="A92" s="60" t="s">
        <v>102</v>
      </c>
      <c r="F92" s="82"/>
      <c r="G92" s="65">
        <v>4.1666666666666664E-2</v>
      </c>
      <c r="H92" s="80"/>
      <c r="I92" s="81" t="str">
        <f t="shared" si="6"/>
        <v/>
      </c>
    </row>
    <row r="93" spans="1:9" x14ac:dyDescent="0.3">
      <c r="A93" s="60" t="s">
        <v>103</v>
      </c>
      <c r="F93" s="82"/>
      <c r="G93" s="65">
        <v>4.1666666666666664E-2</v>
      </c>
      <c r="H93" s="80"/>
      <c r="I93" s="81" t="str">
        <f t="shared" si="6"/>
        <v/>
      </c>
    </row>
    <row r="94" spans="1:9" x14ac:dyDescent="0.3">
      <c r="A94" s="60" t="s">
        <v>104</v>
      </c>
      <c r="F94" s="82"/>
      <c r="G94" s="65">
        <v>6.25E-2</v>
      </c>
      <c r="H94" s="80"/>
      <c r="I94" s="81" t="str">
        <f t="shared" si="6"/>
        <v/>
      </c>
    </row>
    <row r="95" spans="1:9" x14ac:dyDescent="0.3">
      <c r="A95" s="60" t="s">
        <v>18</v>
      </c>
      <c r="F95" s="82"/>
      <c r="G95" s="87"/>
      <c r="H95" s="80"/>
      <c r="I95" s="81" t="str">
        <f t="shared" si="6"/>
        <v/>
      </c>
    </row>
    <row r="96" spans="1:9" x14ac:dyDescent="0.3">
      <c r="A96" s="60" t="s">
        <v>105</v>
      </c>
      <c r="F96" s="82"/>
      <c r="G96" s="65">
        <v>0.125</v>
      </c>
      <c r="H96" s="80"/>
      <c r="I96" s="81" t="str">
        <f t="shared" si="6"/>
        <v/>
      </c>
    </row>
    <row r="97" spans="1:9" x14ac:dyDescent="0.3">
      <c r="A97" s="60" t="s">
        <v>106</v>
      </c>
      <c r="F97" s="82"/>
      <c r="G97" s="65">
        <v>0.125</v>
      </c>
      <c r="H97" s="80"/>
      <c r="I97" s="81" t="str">
        <f t="shared" si="6"/>
        <v/>
      </c>
    </row>
    <row r="98" spans="1:9" x14ac:dyDescent="0.3">
      <c r="A98" s="60" t="s">
        <v>107</v>
      </c>
      <c r="F98" s="82"/>
      <c r="G98" s="65">
        <v>8.3333333333333329E-2</v>
      </c>
      <c r="H98" s="80"/>
      <c r="I98" s="81" t="str">
        <f t="shared" si="6"/>
        <v/>
      </c>
    </row>
    <row r="99" spans="1:9" x14ac:dyDescent="0.3">
      <c r="A99" s="60" t="s">
        <v>108</v>
      </c>
      <c r="F99" s="82"/>
      <c r="G99" s="65">
        <v>8.3333333333333329E-2</v>
      </c>
      <c r="H99" s="80"/>
      <c r="I99" s="81" t="str">
        <f t="shared" si="6"/>
        <v/>
      </c>
    </row>
    <row r="100" spans="1:9" x14ac:dyDescent="0.3">
      <c r="A100" s="60" t="s">
        <v>109</v>
      </c>
      <c r="F100" s="82"/>
      <c r="G100" s="65">
        <v>0.16666666666666666</v>
      </c>
      <c r="H100" s="80"/>
      <c r="I100" s="81" t="str">
        <f t="shared" si="6"/>
        <v/>
      </c>
    </row>
    <row r="101" spans="1:9" x14ac:dyDescent="0.3">
      <c r="A101" s="60" t="s">
        <v>110</v>
      </c>
      <c r="F101" s="82"/>
      <c r="G101" s="65">
        <v>0.33333333333333331</v>
      </c>
      <c r="H101" s="80"/>
      <c r="I101" s="81" t="str">
        <f t="shared" si="6"/>
        <v/>
      </c>
    </row>
    <row r="102" spans="1:9" x14ac:dyDescent="0.3">
      <c r="A102" s="60" t="s">
        <v>111</v>
      </c>
      <c r="F102" s="82"/>
      <c r="G102" s="65">
        <v>4.1666666666666664E-2</v>
      </c>
      <c r="H102" s="80"/>
      <c r="I102" s="81" t="str">
        <f t="shared" si="6"/>
        <v/>
      </c>
    </row>
    <row r="103" spans="1:9" x14ac:dyDescent="0.3">
      <c r="A103" s="60" t="s">
        <v>112</v>
      </c>
      <c r="F103" s="82"/>
      <c r="G103" s="65">
        <v>0.14583333333333334</v>
      </c>
      <c r="H103" s="80"/>
      <c r="I103" s="81" t="str">
        <f t="shared" si="6"/>
        <v/>
      </c>
    </row>
    <row r="104" spans="1:9" x14ac:dyDescent="0.3">
      <c r="A104" s="60" t="s">
        <v>113</v>
      </c>
      <c r="F104" s="82"/>
      <c r="G104" s="65">
        <v>0.125</v>
      </c>
      <c r="H104" s="80"/>
      <c r="I104" s="81" t="str">
        <f t="shared" si="6"/>
        <v/>
      </c>
    </row>
    <row r="105" spans="1:9" x14ac:dyDescent="0.3">
      <c r="A105" s="60" t="s">
        <v>114</v>
      </c>
      <c r="F105" s="82"/>
      <c r="G105" s="65">
        <v>4.1666666666666664E-2</v>
      </c>
      <c r="H105" s="80"/>
      <c r="I105" s="81" t="str">
        <f t="shared" si="6"/>
        <v/>
      </c>
    </row>
    <row r="106" spans="1:9" x14ac:dyDescent="0.3">
      <c r="A106" s="60" t="s">
        <v>115</v>
      </c>
      <c r="F106" s="82"/>
      <c r="G106" s="65">
        <v>8.3333333333333329E-2</v>
      </c>
      <c r="H106" s="80"/>
      <c r="I106" s="81" t="str">
        <f t="shared" si="6"/>
        <v/>
      </c>
    </row>
    <row r="107" spans="1:9" x14ac:dyDescent="0.3">
      <c r="A107" s="60" t="s">
        <v>116</v>
      </c>
      <c r="F107" s="82"/>
      <c r="G107" s="65">
        <v>0.25</v>
      </c>
      <c r="H107" s="80"/>
      <c r="I107" s="81" t="str">
        <f t="shared" si="6"/>
        <v/>
      </c>
    </row>
    <row r="108" spans="1:9" x14ac:dyDescent="0.3">
      <c r="A108" s="60" t="s">
        <v>117</v>
      </c>
      <c r="F108" s="82"/>
      <c r="G108" s="65">
        <v>8.3333333333333329E-2</v>
      </c>
      <c r="H108" s="80"/>
      <c r="I108" s="81" t="str">
        <f t="shared" si="6"/>
        <v/>
      </c>
    </row>
    <row r="109" spans="1:9" x14ac:dyDescent="0.3">
      <c r="A109" s="60" t="s">
        <v>118</v>
      </c>
      <c r="F109" s="82"/>
      <c r="G109" s="65">
        <v>4.1666666666666664E-2</v>
      </c>
      <c r="H109" s="80"/>
      <c r="I109" s="81" t="str">
        <f t="shared" si="6"/>
        <v/>
      </c>
    </row>
    <row r="110" spans="1:9" x14ac:dyDescent="0.3">
      <c r="A110" s="60" t="s">
        <v>119</v>
      </c>
      <c r="F110" s="82"/>
      <c r="G110" s="65">
        <v>4.1666666666666664E-2</v>
      </c>
      <c r="H110" s="80"/>
      <c r="I110" s="81" t="str">
        <f t="shared" si="6"/>
        <v/>
      </c>
    </row>
    <row r="111" spans="1:9" x14ac:dyDescent="0.3">
      <c r="A111" s="60" t="s">
        <v>120</v>
      </c>
      <c r="F111" s="82"/>
      <c r="G111" s="65">
        <v>0.125</v>
      </c>
      <c r="H111" s="80"/>
      <c r="I111" s="81" t="str">
        <f t="shared" si="6"/>
        <v/>
      </c>
    </row>
    <row r="112" spans="1:9" x14ac:dyDescent="0.3">
      <c r="A112" s="60" t="s">
        <v>121</v>
      </c>
      <c r="F112" s="82"/>
      <c r="G112" s="65">
        <v>0.25</v>
      </c>
      <c r="H112" s="80"/>
      <c r="I112" s="81" t="str">
        <f t="shared" si="6"/>
        <v/>
      </c>
    </row>
    <row r="113" spans="1:9" x14ac:dyDescent="0.3">
      <c r="A113" s="76" t="s">
        <v>133</v>
      </c>
      <c r="B113" s="77"/>
      <c r="C113" s="77"/>
      <c r="D113" s="77"/>
      <c r="E113" s="77"/>
      <c r="F113" s="77"/>
      <c r="G113" s="78"/>
      <c r="H113" s="79"/>
      <c r="I113" s="86"/>
    </row>
    <row r="114" spans="1:9" x14ac:dyDescent="0.3">
      <c r="A114" s="60" t="s">
        <v>122</v>
      </c>
      <c r="F114" s="82"/>
      <c r="G114" s="87"/>
      <c r="H114" s="80"/>
      <c r="I114" s="81" t="str">
        <f t="shared" ref="I114:I123" si="7">IF(H114="","",G114)</f>
        <v/>
      </c>
    </row>
    <row r="115" spans="1:9" x14ac:dyDescent="0.3">
      <c r="A115" s="60" t="s">
        <v>123</v>
      </c>
      <c r="F115" s="82"/>
      <c r="G115" s="87"/>
      <c r="H115" s="80"/>
      <c r="I115" s="81" t="str">
        <f t="shared" si="7"/>
        <v/>
      </c>
    </row>
    <row r="116" spans="1:9" x14ac:dyDescent="0.3">
      <c r="A116" s="60" t="s">
        <v>124</v>
      </c>
      <c r="F116" s="82"/>
      <c r="G116" s="87"/>
      <c r="H116" s="80"/>
      <c r="I116" s="81" t="str">
        <f t="shared" si="7"/>
        <v/>
      </c>
    </row>
    <row r="117" spans="1:9" x14ac:dyDescent="0.3">
      <c r="A117" s="60" t="s">
        <v>125</v>
      </c>
      <c r="F117" s="82"/>
      <c r="G117" s="87"/>
      <c r="H117" s="80"/>
      <c r="I117" s="81" t="str">
        <f t="shared" si="7"/>
        <v/>
      </c>
    </row>
    <row r="118" spans="1:9" x14ac:dyDescent="0.3">
      <c r="A118" s="60" t="s">
        <v>126</v>
      </c>
      <c r="F118" s="82"/>
      <c r="G118" s="87"/>
      <c r="H118" s="80"/>
      <c r="I118" s="81" t="str">
        <f t="shared" si="7"/>
        <v/>
      </c>
    </row>
    <row r="119" spans="1:9" x14ac:dyDescent="0.3">
      <c r="A119" s="60" t="s">
        <v>127</v>
      </c>
      <c r="F119" s="82"/>
      <c r="G119" s="87"/>
      <c r="H119" s="80"/>
      <c r="I119" s="81" t="str">
        <f t="shared" si="7"/>
        <v/>
      </c>
    </row>
    <row r="120" spans="1:9" x14ac:dyDescent="0.3">
      <c r="A120" s="60" t="s">
        <v>128</v>
      </c>
      <c r="F120" s="82"/>
      <c r="G120" s="87"/>
      <c r="H120" s="80"/>
      <c r="I120" s="81" t="str">
        <f t="shared" si="7"/>
        <v/>
      </c>
    </row>
    <row r="121" spans="1:9" x14ac:dyDescent="0.3">
      <c r="A121" s="60" t="s">
        <v>129</v>
      </c>
      <c r="F121" s="82"/>
      <c r="G121" s="87"/>
      <c r="H121" s="80"/>
      <c r="I121" s="81" t="str">
        <f t="shared" si="7"/>
        <v/>
      </c>
    </row>
    <row r="122" spans="1:9" x14ac:dyDescent="0.3">
      <c r="A122" s="60" t="s">
        <v>130</v>
      </c>
      <c r="F122" s="82"/>
      <c r="G122" s="87"/>
      <c r="H122" s="80"/>
      <c r="I122" s="81" t="str">
        <f t="shared" si="7"/>
        <v/>
      </c>
    </row>
    <row r="123" spans="1:9" x14ac:dyDescent="0.3">
      <c r="A123" s="60" t="s">
        <v>131</v>
      </c>
      <c r="F123" s="82"/>
      <c r="G123" s="87"/>
      <c r="H123" s="80"/>
      <c r="I123" s="81" t="str">
        <f t="shared" si="7"/>
        <v/>
      </c>
    </row>
    <row r="124" spans="1:9" x14ac:dyDescent="0.3">
      <c r="A124" s="76" t="s">
        <v>132</v>
      </c>
      <c r="B124" s="77"/>
      <c r="C124" s="77"/>
      <c r="D124" s="77"/>
      <c r="E124" s="77"/>
      <c r="F124" s="77"/>
      <c r="G124" s="78"/>
      <c r="H124" s="79"/>
      <c r="I124" s="86"/>
    </row>
    <row r="125" spans="1:9" x14ac:dyDescent="0.3">
      <c r="A125" s="88"/>
      <c r="B125" s="88"/>
      <c r="C125" s="88"/>
      <c r="D125" s="88"/>
      <c r="E125" s="88"/>
      <c r="G125" s="87"/>
      <c r="H125" s="80"/>
      <c r="I125" s="81" t="str">
        <f t="shared" ref="I125:I132" si="8">IF(H125="","",G125)</f>
        <v/>
      </c>
    </row>
    <row r="126" spans="1:9" x14ac:dyDescent="0.3">
      <c r="A126" s="88"/>
      <c r="B126" s="88"/>
      <c r="C126" s="88"/>
      <c r="D126" s="88"/>
      <c r="E126" s="88"/>
      <c r="G126" s="87"/>
      <c r="H126" s="80"/>
      <c r="I126" s="81" t="str">
        <f t="shared" si="8"/>
        <v/>
      </c>
    </row>
    <row r="127" spans="1:9" x14ac:dyDescent="0.3">
      <c r="A127" s="88"/>
      <c r="B127" s="88"/>
      <c r="C127" s="88"/>
      <c r="D127" s="88"/>
      <c r="E127" s="88"/>
      <c r="G127" s="87"/>
      <c r="H127" s="80"/>
      <c r="I127" s="81" t="str">
        <f t="shared" si="8"/>
        <v/>
      </c>
    </row>
    <row r="128" spans="1:9" x14ac:dyDescent="0.3">
      <c r="A128" s="88"/>
      <c r="B128" s="88"/>
      <c r="C128" s="88"/>
      <c r="D128" s="88"/>
      <c r="E128" s="88"/>
      <c r="G128" s="87"/>
      <c r="H128" s="80"/>
      <c r="I128" s="81" t="str">
        <f t="shared" si="8"/>
        <v/>
      </c>
    </row>
    <row r="129" spans="1:9" x14ac:dyDescent="0.3">
      <c r="A129" s="88"/>
      <c r="B129" s="88"/>
      <c r="C129" s="88"/>
      <c r="D129" s="88"/>
      <c r="E129" s="88"/>
      <c r="G129" s="87"/>
      <c r="H129" s="80"/>
      <c r="I129" s="81" t="str">
        <f t="shared" si="8"/>
        <v/>
      </c>
    </row>
    <row r="130" spans="1:9" x14ac:dyDescent="0.3">
      <c r="A130" s="88"/>
      <c r="B130" s="88"/>
      <c r="C130" s="88"/>
      <c r="D130" s="88"/>
      <c r="E130" s="88"/>
      <c r="G130" s="87"/>
      <c r="H130" s="80"/>
      <c r="I130" s="81" t="str">
        <f t="shared" si="8"/>
        <v/>
      </c>
    </row>
    <row r="131" spans="1:9" x14ac:dyDescent="0.3">
      <c r="A131" s="88"/>
      <c r="B131" s="88"/>
      <c r="C131" s="88"/>
      <c r="D131" s="88"/>
      <c r="E131" s="88"/>
      <c r="G131" s="87"/>
      <c r="H131" s="80"/>
      <c r="I131" s="81" t="str">
        <f t="shared" si="8"/>
        <v/>
      </c>
    </row>
    <row r="132" spans="1:9" x14ac:dyDescent="0.3">
      <c r="A132" s="88"/>
      <c r="B132" s="88"/>
      <c r="C132" s="88"/>
      <c r="D132" s="88"/>
      <c r="E132" s="88"/>
      <c r="G132" s="87"/>
      <c r="H132" s="80"/>
      <c r="I132" s="81" t="str">
        <f t="shared" si="8"/>
        <v/>
      </c>
    </row>
    <row r="133" spans="1:9" ht="7.2" customHeight="1" thickBot="1" x14ac:dyDescent="0.35">
      <c r="G133" s="81"/>
      <c r="H133" s="89"/>
      <c r="I133" s="81"/>
    </row>
    <row r="134" spans="1:9" ht="15" thickBot="1" x14ac:dyDescent="0.35">
      <c r="C134" s="90" t="s">
        <v>48</v>
      </c>
      <c r="D134" s="91"/>
      <c r="E134" s="92"/>
      <c r="G134" s="93"/>
      <c r="H134" s="94" t="s">
        <v>25</v>
      </c>
      <c r="I134" s="95">
        <f>SUM(I11:I132)</f>
        <v>0.4506944444444444</v>
      </c>
    </row>
    <row r="135" spans="1:9" x14ac:dyDescent="0.3">
      <c r="C135" s="96" t="s">
        <v>49</v>
      </c>
      <c r="D135" s="97" t="s">
        <v>50</v>
      </c>
      <c r="E135" s="98" t="s">
        <v>51</v>
      </c>
    </row>
    <row r="136" spans="1:9" x14ac:dyDescent="0.3">
      <c r="C136" s="99">
        <v>0.16666666666666666</v>
      </c>
      <c r="D136" s="100">
        <v>0.33263888888888887</v>
      </c>
      <c r="E136" s="101">
        <v>1</v>
      </c>
      <c r="H136" s="102" t="s">
        <v>52</v>
      </c>
      <c r="I136" s="83">
        <v>2</v>
      </c>
    </row>
    <row r="137" spans="1:9" x14ac:dyDescent="0.3">
      <c r="C137" s="103">
        <v>0.33333333333333331</v>
      </c>
      <c r="D137" s="81">
        <v>0.4993055555555555</v>
      </c>
      <c r="E137" s="104">
        <v>2</v>
      </c>
    </row>
    <row r="138" spans="1:9" x14ac:dyDescent="0.3">
      <c r="C138" s="103">
        <v>0.5</v>
      </c>
      <c r="D138" s="81">
        <v>0.66597222222222219</v>
      </c>
      <c r="E138" s="104">
        <v>3</v>
      </c>
    </row>
    <row r="139" spans="1:9" x14ac:dyDescent="0.3">
      <c r="C139" s="105">
        <v>0.66666666666666663</v>
      </c>
      <c r="D139" s="106">
        <v>0.99930555555555556</v>
      </c>
      <c r="E139" s="107">
        <v>4</v>
      </c>
    </row>
    <row r="140" spans="1:9" ht="7.2" customHeight="1" x14ac:dyDescent="0.3">
      <c r="G140" s="81"/>
      <c r="H140" s="89"/>
      <c r="I140" s="81"/>
    </row>
    <row r="141" spans="1:9" x14ac:dyDescent="0.3">
      <c r="A141" s="108" t="str">
        <f>IF(OR(C1="",I136=""),"",CONCATENATE("I, ",C1,", have completed ",I136," drill periods as indicated in this training log."))</f>
        <v>I, Capt Steve Rogers, have completed 2 drill periods as indicated in this training log.</v>
      </c>
      <c r="B141" s="108"/>
      <c r="C141" s="108"/>
      <c r="D141" s="108"/>
      <c r="E141" s="108"/>
      <c r="F141" s="108"/>
      <c r="G141" s="108"/>
      <c r="H141" s="108"/>
      <c r="I141" s="108"/>
    </row>
    <row r="142" spans="1:9" x14ac:dyDescent="0.3">
      <c r="A142" s="109" t="s">
        <v>21</v>
      </c>
      <c r="B142" s="109"/>
      <c r="C142" s="109"/>
      <c r="D142" s="109"/>
      <c r="E142" s="109"/>
      <c r="F142" s="109"/>
      <c r="G142" s="109"/>
      <c r="H142" s="109"/>
      <c r="I142" s="109"/>
    </row>
    <row r="143" spans="1:9" x14ac:dyDescent="0.3">
      <c r="A143" s="109"/>
      <c r="B143" s="109"/>
      <c r="C143" s="109"/>
      <c r="D143" s="109"/>
      <c r="E143" s="109"/>
      <c r="F143" s="109"/>
      <c r="G143" s="109"/>
      <c r="H143" s="109"/>
      <c r="I143" s="109"/>
    </row>
    <row r="145" spans="1:8" x14ac:dyDescent="0.3">
      <c r="A145" s="60" t="s">
        <v>24</v>
      </c>
      <c r="H145" s="110" t="s">
        <v>22</v>
      </c>
    </row>
    <row r="148" spans="1:8" x14ac:dyDescent="0.3">
      <c r="A148" s="60" t="s">
        <v>23</v>
      </c>
      <c r="H148" s="110" t="s">
        <v>22</v>
      </c>
    </row>
  </sheetData>
  <sheetProtection algorithmName="SHA-512" hashValue="fSe2PW2PvCZLVCQ1S/zAsYs8mz6K5vjFYEke7ReAO9xrbm68er2yy6zEoaFyWv12KSKm9UQiF8nkUDR6ZG6pfg==" saltValue="laAHASRXaZ2K+UlS8Ey9Bg==" spinCount="100000" sheet="1" selectLockedCells="1"/>
  <mergeCells count="6">
    <mergeCell ref="C1:F1"/>
    <mergeCell ref="C2:F2"/>
    <mergeCell ref="A5:I7"/>
    <mergeCell ref="C134:E134"/>
    <mergeCell ref="A141:I141"/>
    <mergeCell ref="A142:I143"/>
  </mergeCells>
  <pageMargins left="0.7" right="0.7" top="0.75" bottom="0.75" header="0.3" footer="0.3"/>
  <pageSetup scale="94" fitToHeight="3" orientation="portrait" horizontalDpi="1200" verticalDpi="1200" r:id="rId1"/>
  <headerFooter>
    <oddHeader>&amp;C&amp;"-,Bold"&amp;14 171 ARW Training Log - May UTA 2020</oddHeader>
  </headerFooter>
  <rowBreaks count="1" manualBreakCount="1">
    <brk id="53" max="8"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Lists!$B$3:$B$7</xm:f>
          </x14:formula1>
          <xm:sqref>I136 F12 F18:F19</xm:sqref>
        </x14:dataValidation>
        <x14:dataValidation type="list" allowBlank="1" showInputMessage="1" showErrorMessage="1">
          <x14:formula1>
            <xm:f>Lists!$A$3:$A$5</xm:f>
          </x14:formula1>
          <xm:sqref>C3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F7"/>
  <sheetViews>
    <sheetView workbookViewId="0">
      <selection activeCell="A7" sqref="A7"/>
    </sheetView>
  </sheetViews>
  <sheetFormatPr defaultRowHeight="14.4" x14ac:dyDescent="0.3"/>
  <cols>
    <col min="1" max="1" width="18.5546875" customWidth="1"/>
    <col min="2" max="2" width="15.44140625" bestFit="1" customWidth="1"/>
    <col min="3" max="3" width="9.77734375" bestFit="1" customWidth="1"/>
  </cols>
  <sheetData>
    <row r="2" spans="1:6" x14ac:dyDescent="0.3">
      <c r="A2" s="36" t="s">
        <v>10</v>
      </c>
      <c r="B2" s="36" t="s">
        <v>1</v>
      </c>
      <c r="C2" s="36" t="s">
        <v>47</v>
      </c>
    </row>
    <row r="3" spans="1:6" x14ac:dyDescent="0.3">
      <c r="A3" s="32"/>
      <c r="B3" s="29"/>
      <c r="C3" s="29"/>
    </row>
    <row r="4" spans="1:6" ht="15.6" x14ac:dyDescent="0.3">
      <c r="A4" s="33" t="s">
        <v>11</v>
      </c>
      <c r="B4" s="35">
        <v>1</v>
      </c>
      <c r="C4" s="35">
        <v>1</v>
      </c>
      <c r="F4" s="28"/>
    </row>
    <row r="5" spans="1:6" x14ac:dyDescent="0.3">
      <c r="A5" s="34" t="s">
        <v>12</v>
      </c>
      <c r="B5" s="30">
        <v>2</v>
      </c>
      <c r="C5" s="31">
        <v>2</v>
      </c>
    </row>
    <row r="6" spans="1:6" x14ac:dyDescent="0.3">
      <c r="B6" s="30">
        <v>3</v>
      </c>
    </row>
    <row r="7" spans="1:6" x14ac:dyDescent="0.3">
      <c r="B7" s="31">
        <v>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Training Log</vt:lpstr>
      <vt:lpstr>Training Log Example</vt:lpstr>
      <vt:lpstr>Lists</vt:lpstr>
      <vt:lpstr>'Training Log'!Print_Area</vt:lpstr>
      <vt:lpstr>'Training Log Example'!Print_Area</vt:lpstr>
      <vt:lpstr>'Training Log'!Print_Titles</vt:lpstr>
      <vt:lpstr>'Training Log Example'!Print_Titles</vt:lpstr>
    </vt:vector>
  </TitlesOfParts>
  <Company>U.S. Air Force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BURKERT, JOSHUA L Capt USAF ANG 171 MXS/MXA</dc:creator>
  <cp:lastModifiedBy>BURKERT, JOSHUA L Capt USAF ANG 171 MXS/MXA</cp:lastModifiedBy>
  <cp:lastPrinted>2020-04-29T13:53:59Z</cp:lastPrinted>
  <dcterms:created xsi:type="dcterms:W3CDTF">2020-03-31T15:30:01Z</dcterms:created>
  <dcterms:modified xsi:type="dcterms:W3CDTF">2020-04-29T14:05:34Z</dcterms:modified>
</cp:coreProperties>
</file>